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refordanglicanorg.sharepoint.com/sites/CompanyData/Shared Documents/FINANCE/Guidance/For treasurers/Accounting &amp; Reporting/"/>
    </mc:Choice>
  </mc:AlternateContent>
  <xr:revisionPtr revIDLastSave="0" documentId="8_{B94A583B-F740-4AEE-8024-8EAB7ABAF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late" sheetId="1" r:id="rId1"/>
    <sheet name="Notes" sheetId="2" r:id="rId2"/>
  </sheets>
  <definedNames>
    <definedName name="_xlnm.Print_Area" localSheetId="0">Template!$A$1:$K$196</definedName>
    <definedName name="_xlnm.Print_Titles" localSheetId="0">Template!$1:$3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K135" i="1"/>
  <c r="J135" i="1"/>
  <c r="K73" i="1"/>
  <c r="J73" i="1"/>
  <c r="J42" i="1"/>
  <c r="J32" i="1"/>
  <c r="J34" i="1" s="1"/>
  <c r="E71" i="1"/>
  <c r="F71" i="1"/>
  <c r="G71" i="1"/>
  <c r="H71" i="1"/>
  <c r="D71" i="1"/>
  <c r="E72" i="1"/>
  <c r="F72" i="1"/>
  <c r="G72" i="1"/>
  <c r="H72" i="1"/>
  <c r="D72" i="1"/>
  <c r="H118" i="1"/>
  <c r="D118" i="1"/>
  <c r="K51" i="1"/>
  <c r="J51" i="1"/>
  <c r="E51" i="1"/>
  <c r="F51" i="1"/>
  <c r="G51" i="1"/>
  <c r="H51" i="1"/>
  <c r="D51" i="1"/>
  <c r="K34" i="1"/>
  <c r="E34" i="1"/>
  <c r="F34" i="1"/>
  <c r="G34" i="1"/>
  <c r="H34" i="1"/>
  <c r="D34" i="1"/>
  <c r="H113" i="1"/>
  <c r="D113" i="1"/>
  <c r="H112" i="1"/>
  <c r="D112" i="1"/>
  <c r="B113" i="1"/>
  <c r="B112" i="1"/>
  <c r="B118" i="1"/>
  <c r="E185" i="1"/>
  <c r="E36" i="1" s="1"/>
  <c r="E40" i="1" s="1"/>
  <c r="F185" i="1"/>
  <c r="F36" i="1" s="1"/>
  <c r="F40" i="1" s="1"/>
  <c r="G185" i="1"/>
  <c r="G36" i="1" s="1"/>
  <c r="G40" i="1" s="1"/>
  <c r="H185" i="1"/>
  <c r="H36" i="1" s="1"/>
  <c r="H40" i="1" s="1"/>
  <c r="D185" i="1"/>
  <c r="D36" i="1" s="1"/>
  <c r="D40" i="1" s="1"/>
  <c r="K185" i="1"/>
  <c r="K36" i="1" s="1"/>
  <c r="K40" i="1" s="1"/>
  <c r="J97" i="1"/>
  <c r="J144" i="1"/>
  <c r="J151" i="1"/>
  <c r="J158" i="1"/>
  <c r="J164" i="1"/>
  <c r="J192" i="1"/>
  <c r="J177" i="1"/>
  <c r="J184" i="1"/>
  <c r="J183" i="1"/>
  <c r="J181" i="1"/>
  <c r="J172" i="1"/>
  <c r="J173" i="1"/>
  <c r="J174" i="1"/>
  <c r="J175" i="1"/>
  <c r="J176" i="1"/>
  <c r="J182" i="1"/>
  <c r="J188" i="1"/>
  <c r="J189" i="1"/>
  <c r="J190" i="1"/>
  <c r="J191" i="1"/>
  <c r="J171" i="1"/>
  <c r="J163" i="1"/>
  <c r="J162" i="1"/>
  <c r="J157" i="1"/>
  <c r="J156" i="1"/>
  <c r="J149" i="1"/>
  <c r="J150" i="1"/>
  <c r="J148" i="1"/>
  <c r="J142" i="1"/>
  <c r="J143" i="1"/>
  <c r="J141" i="1"/>
  <c r="H133" i="1"/>
  <c r="H134" i="1"/>
  <c r="H136" i="1"/>
  <c r="H145" i="1"/>
  <c r="H15" i="1" s="1"/>
  <c r="H20" i="1" s="1"/>
  <c r="H152" i="1"/>
  <c r="H21" i="1" s="1"/>
  <c r="H159" i="1"/>
  <c r="H22" i="1" s="1"/>
  <c r="H165" i="1"/>
  <c r="H23" i="1" s="1"/>
  <c r="H178" i="1"/>
  <c r="H43" i="1" s="1"/>
  <c r="H193" i="1"/>
  <c r="H48" i="1" s="1"/>
  <c r="K193" i="1"/>
  <c r="K48" i="1" s="1"/>
  <c r="E193" i="1"/>
  <c r="E48" i="1" s="1"/>
  <c r="F193" i="1"/>
  <c r="F48" i="1" s="1"/>
  <c r="G193" i="1"/>
  <c r="G48" i="1" s="1"/>
  <c r="D193" i="1"/>
  <c r="D48" i="1" s="1"/>
  <c r="K178" i="1"/>
  <c r="K43" i="1" s="1"/>
  <c r="E178" i="1"/>
  <c r="E43" i="1" s="1"/>
  <c r="F178" i="1"/>
  <c r="F43" i="1" s="1"/>
  <c r="G178" i="1"/>
  <c r="G43" i="1" s="1"/>
  <c r="D178" i="1"/>
  <c r="D43" i="1" s="1"/>
  <c r="K165" i="1"/>
  <c r="K23" i="1" s="1"/>
  <c r="E165" i="1"/>
  <c r="E23" i="1" s="1"/>
  <c r="F165" i="1"/>
  <c r="F23" i="1" s="1"/>
  <c r="G165" i="1"/>
  <c r="G23" i="1" s="1"/>
  <c r="D165" i="1"/>
  <c r="D23" i="1" s="1"/>
  <c r="K159" i="1"/>
  <c r="K22" i="1" s="1"/>
  <c r="E159" i="1"/>
  <c r="E22" i="1" s="1"/>
  <c r="F159" i="1"/>
  <c r="F22" i="1" s="1"/>
  <c r="G159" i="1"/>
  <c r="G22" i="1" s="1"/>
  <c r="D159" i="1"/>
  <c r="D22" i="1" s="1"/>
  <c r="K152" i="1"/>
  <c r="K21" i="1" s="1"/>
  <c r="E152" i="1"/>
  <c r="E21" i="1" s="1"/>
  <c r="F152" i="1"/>
  <c r="F21" i="1" s="1"/>
  <c r="G152" i="1"/>
  <c r="G21" i="1" s="1"/>
  <c r="D152" i="1"/>
  <c r="D21" i="1" s="1"/>
  <c r="K145" i="1"/>
  <c r="K15" i="1" s="1"/>
  <c r="K20" i="1" s="1"/>
  <c r="E145" i="1"/>
  <c r="E15" i="1" s="1"/>
  <c r="E20" i="1" s="1"/>
  <c r="F145" i="1"/>
  <c r="F15" i="1" s="1"/>
  <c r="F20" i="1" s="1"/>
  <c r="G145" i="1"/>
  <c r="G15" i="1" s="1"/>
  <c r="G20" i="1" s="1"/>
  <c r="D145" i="1"/>
  <c r="D15" i="1" s="1"/>
  <c r="J96" i="1"/>
  <c r="J92" i="1"/>
  <c r="J91" i="1"/>
  <c r="J87" i="1"/>
  <c r="J82" i="1"/>
  <c r="J45" i="1"/>
  <c r="J44" i="1"/>
  <c r="J39" i="1"/>
  <c r="J38" i="1"/>
  <c r="J37" i="1"/>
  <c r="J24" i="1"/>
  <c r="J13" i="1"/>
  <c r="J14" i="1"/>
  <c r="J16" i="1"/>
  <c r="J17" i="1"/>
  <c r="J18" i="1"/>
  <c r="J12" i="1"/>
  <c r="J111" i="1"/>
  <c r="K136" i="1"/>
  <c r="J136" i="1"/>
  <c r="K134" i="1"/>
  <c r="J134" i="1"/>
  <c r="E133" i="1"/>
  <c r="F133" i="1"/>
  <c r="G133" i="1"/>
  <c r="E134" i="1"/>
  <c r="F134" i="1"/>
  <c r="G134" i="1"/>
  <c r="E135" i="1"/>
  <c r="F135" i="1"/>
  <c r="G135" i="1"/>
  <c r="E136" i="1"/>
  <c r="F136" i="1"/>
  <c r="G136" i="1"/>
  <c r="D134" i="1"/>
  <c r="D135" i="1"/>
  <c r="D136" i="1"/>
  <c r="D133" i="1"/>
  <c r="J15" i="1" l="1"/>
  <c r="K26" i="1"/>
  <c r="E26" i="1"/>
  <c r="E118" i="1" s="1"/>
  <c r="H115" i="1"/>
  <c r="D115" i="1"/>
  <c r="F26" i="1"/>
  <c r="E112" i="1" s="1"/>
  <c r="J43" i="1"/>
  <c r="G26" i="1"/>
  <c r="E113" i="1" s="1"/>
  <c r="J145" i="1"/>
  <c r="J185" i="1"/>
  <c r="J36" i="1" s="1"/>
  <c r="J40" i="1" s="1"/>
  <c r="J159" i="1"/>
  <c r="J22" i="1" s="1"/>
  <c r="J193" i="1"/>
  <c r="J48" i="1" s="1"/>
  <c r="H26" i="1"/>
  <c r="J152" i="1"/>
  <c r="J21" i="1" s="1"/>
  <c r="J178" i="1"/>
  <c r="J165" i="1"/>
  <c r="J23" i="1" s="1"/>
  <c r="D20" i="1"/>
  <c r="J20" i="1" l="1"/>
  <c r="E115" i="1"/>
  <c r="D26" i="1"/>
  <c r="A106" i="1"/>
  <c r="A109" i="1" s="1"/>
  <c r="A137" i="1" s="1"/>
  <c r="K89" i="1"/>
  <c r="J89" i="1"/>
  <c r="H89" i="1"/>
  <c r="G89" i="1"/>
  <c r="F89" i="1"/>
  <c r="E89" i="1"/>
  <c r="D89" i="1"/>
  <c r="E85" i="1"/>
  <c r="F85" i="1"/>
  <c r="G85" i="1"/>
  <c r="H85" i="1"/>
  <c r="J85" i="1"/>
  <c r="K85" i="1"/>
  <c r="D85" i="1"/>
  <c r="E94" i="1"/>
  <c r="F94" i="1"/>
  <c r="G94" i="1"/>
  <c r="H94" i="1"/>
  <c r="J94" i="1"/>
  <c r="K94" i="1"/>
  <c r="D94" i="1"/>
  <c r="E98" i="1"/>
  <c r="F98" i="1"/>
  <c r="G98" i="1"/>
  <c r="H98" i="1"/>
  <c r="J98" i="1"/>
  <c r="K98" i="1"/>
  <c r="D98" i="1"/>
  <c r="K79" i="1"/>
  <c r="E46" i="1"/>
  <c r="E53" i="1" s="1"/>
  <c r="F46" i="1"/>
  <c r="F53" i="1" s="1"/>
  <c r="G46" i="1"/>
  <c r="G53" i="1" s="1"/>
  <c r="H46" i="1"/>
  <c r="H53" i="1" s="1"/>
  <c r="H54" i="1" s="1"/>
  <c r="J46" i="1"/>
  <c r="K46" i="1"/>
  <c r="D46" i="1"/>
  <c r="D53" i="1" s="1"/>
  <c r="K53" i="1" l="1"/>
  <c r="F112" i="1"/>
  <c r="J112" i="1" s="1"/>
  <c r="F54" i="1"/>
  <c r="F118" i="1"/>
  <c r="J118" i="1" s="1"/>
  <c r="E54" i="1"/>
  <c r="F113" i="1"/>
  <c r="G54" i="1"/>
  <c r="G56" i="1" s="1"/>
  <c r="G59" i="1" s="1"/>
  <c r="D54" i="1"/>
  <c r="G79" i="1" l="1"/>
  <c r="G60" i="1" s="1"/>
  <c r="J113" i="1"/>
  <c r="J115" i="1" s="1"/>
  <c r="F115" i="1"/>
  <c r="D56" i="1"/>
  <c r="J58" i="1" s="1"/>
  <c r="E56" i="1" l="1"/>
  <c r="H56" i="1" l="1"/>
  <c r="H59" i="1" s="1"/>
  <c r="F56" i="1"/>
  <c r="F59" i="1" s="1"/>
  <c r="E59" i="1"/>
  <c r="H79" i="1" l="1"/>
  <c r="H60" i="1" s="1"/>
  <c r="F79" i="1"/>
  <c r="F60" i="1" s="1"/>
  <c r="J76" i="1"/>
  <c r="E79" i="1"/>
  <c r="E60" i="1" s="1"/>
  <c r="J53" i="1"/>
  <c r="J26" i="1"/>
  <c r="D59" i="1" l="1"/>
  <c r="K54" i="1" l="1"/>
  <c r="K56" i="1" s="1"/>
  <c r="K59" i="1" s="1"/>
  <c r="K60" i="1" s="1"/>
  <c r="J54" i="1"/>
  <c r="J56" i="1" s="1"/>
  <c r="J75" i="1"/>
  <c r="J79" i="1" l="1"/>
  <c r="D79" i="1"/>
  <c r="D60" i="1" s="1"/>
  <c r="J59" i="1" l="1"/>
  <c r="J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Herbert</author>
  </authors>
  <commentList>
    <comment ref="M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Return of Parish Finance note
</t>
        </r>
      </text>
    </comment>
    <comment ref="M1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Stephen Herbert:</t>
        </r>
        <r>
          <rPr>
            <sz val="9"/>
            <color indexed="81"/>
            <rFont val="Tahoma"/>
            <charset val="1"/>
          </rPr>
          <t xml:space="preserve">
Now merged with box 1.</t>
        </r>
      </text>
    </comment>
  </commentList>
</comments>
</file>

<file path=xl/sharedStrings.xml><?xml version="1.0" encoding="utf-8"?>
<sst xmlns="http://schemas.openxmlformats.org/spreadsheetml/2006/main" count="192" uniqueCount="156">
  <si>
    <t>Receipts and Payments Accounts</t>
  </si>
  <si>
    <t>Note</t>
  </si>
  <si>
    <t>Unrestricted</t>
  </si>
  <si>
    <t>Fund</t>
  </si>
  <si>
    <t>Designated</t>
  </si>
  <si>
    <t xml:space="preserve">Restricted </t>
  </si>
  <si>
    <t>Total</t>
  </si>
  <si>
    <t>Receipts</t>
  </si>
  <si>
    <t>Voluntary Receipts</t>
  </si>
  <si>
    <t>£</t>
  </si>
  <si>
    <t>Collections at services</t>
  </si>
  <si>
    <t>All other giving/voluntary receipts</t>
  </si>
  <si>
    <t>Gift Aid recovered</t>
  </si>
  <si>
    <t>Activities for generating funds</t>
  </si>
  <si>
    <t>Investment Income</t>
  </si>
  <si>
    <t>Church Activities</t>
  </si>
  <si>
    <t>Total receipts</t>
  </si>
  <si>
    <t>Payments</t>
  </si>
  <si>
    <t>Church Activities:</t>
  </si>
  <si>
    <t xml:space="preserve"> </t>
  </si>
  <si>
    <t>Clergy and staffing costs</t>
  </si>
  <si>
    <t>Church running expenses</t>
  </si>
  <si>
    <t>Mission giving and donations</t>
  </si>
  <si>
    <t>Cost of generating funds</t>
  </si>
  <si>
    <t>Total payments</t>
  </si>
  <si>
    <t>Excess of receipts over payments</t>
  </si>
  <si>
    <t>Transfers between funds</t>
  </si>
  <si>
    <t xml:space="preserve">Cash at bank and in hand at 1 Jan </t>
  </si>
  <si>
    <t>Cash at bank and in hand at 31 Dec</t>
  </si>
  <si>
    <t>Other receipts</t>
  </si>
  <si>
    <t>Miscellaneous</t>
  </si>
  <si>
    <t>Statement of Assets and Liabilities</t>
  </si>
  <si>
    <t>Cash Funds</t>
  </si>
  <si>
    <t>Notes</t>
  </si>
  <si>
    <t>Funds (£)</t>
  </si>
  <si>
    <t>Restricted</t>
  </si>
  <si>
    <t>Deposit Fund</t>
  </si>
  <si>
    <t>Investment Fund bond at market value</t>
  </si>
  <si>
    <t>Investment Assets</t>
  </si>
  <si>
    <t>Assets retained for Church use</t>
  </si>
  <si>
    <t>Liabilities</t>
  </si>
  <si>
    <t>Bal B/fwd</t>
  </si>
  <si>
    <t>Transfer</t>
  </si>
  <si>
    <t>Bal C/fwd</t>
  </si>
  <si>
    <t>The financial statatements of the PCC have been prepared in accordance with the Church</t>
  </si>
  <si>
    <t>Further Analysis of Receipts and Payments</t>
  </si>
  <si>
    <t>a)</t>
  </si>
  <si>
    <t>All other giving/voluntary receipts:</t>
  </si>
  <si>
    <t>Donations</t>
  </si>
  <si>
    <t>b)</t>
  </si>
  <si>
    <t>Activities for generating funds:</t>
  </si>
  <si>
    <t>c)</t>
  </si>
  <si>
    <t>d)</t>
  </si>
  <si>
    <t>Church running expenses:</t>
  </si>
  <si>
    <t>Organist expenses</t>
  </si>
  <si>
    <t>Administration costs</t>
  </si>
  <si>
    <t>Church repairs and maintenance</t>
  </si>
  <si>
    <t>Insurance</t>
  </si>
  <si>
    <t>Church utility bills</t>
  </si>
  <si>
    <t>Cost of trading, magazine etc</t>
  </si>
  <si>
    <t>Fund (£)</t>
  </si>
  <si>
    <t>Bequest</t>
  </si>
  <si>
    <t>Churchyard</t>
  </si>
  <si>
    <t>Grants</t>
  </si>
  <si>
    <t>Fabric</t>
  </si>
  <si>
    <t>Coffee mornings</t>
  </si>
  <si>
    <t>Special Appeals</t>
  </si>
  <si>
    <t>Other planned giving</t>
  </si>
  <si>
    <t>Legacies received</t>
  </si>
  <si>
    <t>Accounting Regulations 2006 using the Receipts and Payments basis</t>
  </si>
  <si>
    <t>Fundraising activities</t>
  </si>
  <si>
    <t>Church expenses</t>
  </si>
  <si>
    <t>Mission and evangelism costs</t>
  </si>
  <si>
    <t>Cost of trading</t>
  </si>
  <si>
    <t>Major capital expenditure</t>
  </si>
  <si>
    <t>Major repairs to the church building</t>
  </si>
  <si>
    <t>Major repairs to the church hall</t>
  </si>
  <si>
    <t xml:space="preserve">  or other PCC property (incl decoration)</t>
  </si>
  <si>
    <t>New building work</t>
  </si>
  <si>
    <t>Unpaid invoices at year end</t>
  </si>
  <si>
    <t>Administrator laptop (cost)</t>
  </si>
  <si>
    <t>Clergy laptop (cost)</t>
  </si>
  <si>
    <t>General</t>
  </si>
  <si>
    <t>Restricted funds</t>
  </si>
  <si>
    <t>Designated Funds</t>
  </si>
  <si>
    <t>CMS</t>
  </si>
  <si>
    <t>Southern Africa Famine appeal</t>
  </si>
  <si>
    <t>Earthquake appeal</t>
  </si>
  <si>
    <t>Endowment</t>
  </si>
  <si>
    <t>Funds</t>
  </si>
  <si>
    <t>Legacies</t>
  </si>
  <si>
    <t>which can only be spent for that purpose.</t>
  </si>
  <si>
    <t xml:space="preserve">The Fabric Fund represents accumulated donations and appeals for fabric maintenance, </t>
  </si>
  <si>
    <t>4a</t>
  </si>
  <si>
    <t>4c</t>
  </si>
  <si>
    <t>4b</t>
  </si>
  <si>
    <t>e)</t>
  </si>
  <si>
    <t>f)</t>
  </si>
  <si>
    <t>g)</t>
  </si>
  <si>
    <t>4e</t>
  </si>
  <si>
    <t>4f</t>
  </si>
  <si>
    <t>4g</t>
  </si>
  <si>
    <t>Parish Offer</t>
  </si>
  <si>
    <t>4d</t>
  </si>
  <si>
    <t>NOTES FOR COMPLETION OF RECEIPTS AND PAYMENTS ACCOUNTS</t>
  </si>
  <si>
    <t>Enter the name of the PCC at the top of the spreadsheet (cell A1)</t>
  </si>
  <si>
    <t>Check that the accounts are for the correct year.  If not:</t>
  </si>
  <si>
    <t>Update the year in the headings.</t>
  </si>
  <si>
    <t>Update the year and the prior year in row 7</t>
  </si>
  <si>
    <t>Enter the name of the designated fund (if any) in the headings (row 5)</t>
  </si>
  <si>
    <t>Enter the names of the restricted funds in the headings (row 5)</t>
  </si>
  <si>
    <t>If there are more than two restricted funds, just show one column</t>
  </si>
  <si>
    <t>and then list all of the separate funds in note 3.</t>
  </si>
  <si>
    <t xml:space="preserve">Start entering numbers from the bottom of the spreadsheet.  If a cell contains a </t>
  </si>
  <si>
    <t xml:space="preserve">formula, you shouldn't enter anything.  </t>
  </si>
  <si>
    <t>If the spreadsheet shows:</t>
  </si>
  <si>
    <t>then an error has been made.  The total of the Receipts &amp; Payments account should</t>
  </si>
  <si>
    <t>agree to the total of the cash funds in the 'Statement of Assets and Liabilities'</t>
  </si>
  <si>
    <t>These accounts (Receipts &amp; payments account, Statement of Assets and Liabilities and notes) were approved</t>
  </si>
  <si>
    <t>(Insert name)</t>
  </si>
  <si>
    <t>…………………………………………………………………..</t>
  </si>
  <si>
    <t>and</t>
  </si>
  <si>
    <t>(PCC Treasurer)</t>
  </si>
  <si>
    <t>……………………………………………………………………</t>
  </si>
  <si>
    <t>Other Monetary Assets</t>
  </si>
  <si>
    <t>Gift Aid recoverable</t>
  </si>
  <si>
    <t>(Incumbent/Priest-in-Charge and Chairperson)</t>
  </si>
  <si>
    <t>Bank current account</t>
  </si>
  <si>
    <t>The Churchyard Fund represents ……….</t>
  </si>
  <si>
    <t>Parish magazine income - sales</t>
  </si>
  <si>
    <t>Parochial fees</t>
  </si>
  <si>
    <t>RPF note</t>
  </si>
  <si>
    <t>01</t>
  </si>
  <si>
    <t>03</t>
  </si>
  <si>
    <t>04</t>
  </si>
  <si>
    <t>07</t>
  </si>
  <si>
    <t>see below</t>
  </si>
  <si>
    <t>06</t>
  </si>
  <si>
    <t>08</t>
  </si>
  <si>
    <t>Bank and CBF Deposit Fund interest</t>
  </si>
  <si>
    <t>Plant sales</t>
  </si>
  <si>
    <t>Shropshire evening</t>
  </si>
  <si>
    <t>09</t>
  </si>
  <si>
    <t>depends</t>
  </si>
  <si>
    <t>Notes (continued)</t>
  </si>
  <si>
    <t>Annual Report and accounts together.</t>
  </si>
  <si>
    <t>financial statements, and that usually the PCC's Independent Examiner will wish to review the</t>
  </si>
  <si>
    <t>[Insert Church name] Parochial Church Council</t>
  </si>
  <si>
    <t>Planned giving (Gift aided)</t>
  </si>
  <si>
    <t>by the PCC of [Insert church name]                                    Church, and signed on their behalf by:</t>
  </si>
  <si>
    <t>The  Endowment Fund, a bequest in [insert date]     by                                 , has to be retained as a capital fund, but the income</t>
  </si>
  <si>
    <t>is for maintenance of the churchyard.  It is invested in CCLA Church of England Investment Fund</t>
  </si>
  <si>
    <t>Dividends on CCLA CBF Funds</t>
  </si>
  <si>
    <t xml:space="preserve">Please remember that the PCC needs to prepare a Trustees' Annual Report to accompany these </t>
  </si>
  <si>
    <t>Click here for guidance on writing the Trustees’ Annual Report</t>
  </si>
  <si>
    <t>Financial Statements for the Year Ended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</si>
</sst>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#,##0_-;_-* &quot;-&quot;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rgb="FF7030A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b/>
      <u/>
      <sz val="11"/>
      <color rgb="FF57258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2" fontId="0" fillId="0" borderId="0" xfId="0" applyNumberFormat="1"/>
    <xf numFmtId="0" fontId="7" fillId="0" borderId="0" xfId="0" applyFont="1"/>
    <xf numFmtId="164" fontId="0" fillId="0" borderId="0" xfId="0" applyNumberFormat="1"/>
    <xf numFmtId="164" fontId="0" fillId="0" borderId="3" xfId="0" applyNumberFormat="1" applyBorder="1"/>
    <xf numFmtId="0" fontId="8" fillId="0" borderId="0" xfId="0" applyFont="1" applyAlignment="1">
      <alignment horizontal="center"/>
    </xf>
    <xf numFmtId="164" fontId="2" fillId="0" borderId="0" xfId="0" applyNumberFormat="1" applyFont="1"/>
    <xf numFmtId="164" fontId="8" fillId="0" borderId="0" xfId="0" applyNumberFormat="1" applyFont="1" applyAlignment="1">
      <alignment horizontal="center"/>
    </xf>
    <xf numFmtId="164" fontId="5" fillId="0" borderId="0" xfId="0" applyNumberFormat="1" applyFont="1"/>
    <xf numFmtId="164" fontId="3" fillId="0" borderId="0" xfId="0" applyNumberFormat="1" applyFont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8" fillId="0" borderId="0" xfId="0" applyNumberFormat="1" applyFont="1"/>
    <xf numFmtId="0" fontId="0" fillId="0" borderId="0" xfId="0" applyAlignment="1">
      <alignment horizontal="left"/>
    </xf>
    <xf numFmtId="0" fontId="8" fillId="0" borderId="0" xfId="0" quotePrefix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4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1" applyFont="1"/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572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114303</xdr:colOff>
      <xdr:row>0</xdr:row>
      <xdr:rowOff>57151</xdr:rowOff>
    </xdr:from>
    <xdr:to>
      <xdr:col>10</xdr:col>
      <xdr:colOff>591829</xdr:colOff>
      <xdr:row>2</xdr:row>
      <xdr:rowOff>159451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F581FA5-D703-4991-324F-1CDA4CA46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3" y="57151"/>
          <a:ext cx="1801501" cy="540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arishresources.org.uk/resources-for-treasurers/accounting-and-reporting/the-annual-repor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195"/>
  <sheetViews>
    <sheetView tabSelected="1" zoomScaleNormal="100" workbookViewId="0">
      <pane ySplit="8" topLeftCell="A9" activePane="bottomLeft" state="frozen"/>
      <selection pane="bottomLeft" activeCell="K73" sqref="K73"/>
    </sheetView>
  </sheetViews>
  <sheetFormatPr defaultRowHeight="15" x14ac:dyDescent="0.25"/>
  <cols>
    <col min="1" max="1" width="3" customWidth="1"/>
    <col min="2" max="2" width="31.7109375" customWidth="1"/>
    <col min="3" max="3" width="5" customWidth="1"/>
    <col min="4" max="4" width="10.85546875" style="11" bestFit="1" customWidth="1"/>
    <col min="5" max="5" width="9.42578125" style="11" customWidth="1"/>
    <col min="6" max="8" width="9.7109375" style="11" customWidth="1"/>
    <col min="9" max="9" width="1" style="11" customWidth="1"/>
    <col min="10" max="11" width="9.140625" style="11"/>
    <col min="13" max="13" width="9.140625" style="24"/>
  </cols>
  <sheetData>
    <row r="1" spans="1:13" ht="18.75" x14ac:dyDescent="0.3">
      <c r="A1" s="8" t="s">
        <v>147</v>
      </c>
      <c r="B1" s="1"/>
    </row>
    <row r="2" spans="1:13" ht="15.75" x14ac:dyDescent="0.25">
      <c r="A2" s="2" t="s">
        <v>155</v>
      </c>
      <c r="B2" s="2"/>
      <c r="C2" s="2"/>
      <c r="D2" s="14"/>
      <c r="E2" s="14"/>
      <c r="F2" s="14"/>
      <c r="G2" s="14"/>
    </row>
    <row r="3" spans="1:13" ht="15.75" x14ac:dyDescent="0.25">
      <c r="A3" s="2"/>
      <c r="B3" s="2"/>
      <c r="C3" s="2"/>
      <c r="D3" s="14"/>
      <c r="E3" s="14"/>
      <c r="F3" s="14"/>
      <c r="G3" s="14"/>
    </row>
    <row r="4" spans="1:13" ht="18.75" x14ac:dyDescent="0.3">
      <c r="A4" s="8" t="s">
        <v>0</v>
      </c>
      <c r="B4" s="2"/>
      <c r="C4" s="2"/>
      <c r="D4" s="14"/>
      <c r="E4" s="14"/>
      <c r="F4" s="14"/>
      <c r="G4" s="14"/>
    </row>
    <row r="6" spans="1:13" x14ac:dyDescent="0.25">
      <c r="A6" s="3"/>
      <c r="C6" s="13" t="s">
        <v>1</v>
      </c>
      <c r="D6" s="15" t="s">
        <v>2</v>
      </c>
      <c r="E6" s="15" t="s">
        <v>4</v>
      </c>
      <c r="F6" s="15" t="s">
        <v>5</v>
      </c>
      <c r="G6" s="15" t="s">
        <v>35</v>
      </c>
      <c r="H6" s="15" t="s">
        <v>88</v>
      </c>
      <c r="I6" s="15"/>
      <c r="J6" s="16"/>
      <c r="K6" s="16"/>
    </row>
    <row r="7" spans="1:13" x14ac:dyDescent="0.25">
      <c r="C7" s="13"/>
      <c r="D7" s="15" t="s">
        <v>3</v>
      </c>
      <c r="E7" s="15" t="s">
        <v>3</v>
      </c>
      <c r="F7" s="15" t="s">
        <v>3</v>
      </c>
      <c r="G7" s="15" t="s">
        <v>3</v>
      </c>
      <c r="H7" s="15" t="s">
        <v>89</v>
      </c>
      <c r="I7" s="15"/>
      <c r="J7" s="15" t="s">
        <v>6</v>
      </c>
      <c r="K7" s="15" t="s">
        <v>6</v>
      </c>
    </row>
    <row r="8" spans="1:13" x14ac:dyDescent="0.25">
      <c r="C8" s="13"/>
      <c r="D8" s="15" t="s">
        <v>82</v>
      </c>
      <c r="E8" s="15" t="s">
        <v>61</v>
      </c>
      <c r="F8" s="15" t="s">
        <v>62</v>
      </c>
      <c r="G8" s="15" t="s">
        <v>64</v>
      </c>
      <c r="H8" s="15"/>
      <c r="I8" s="15"/>
      <c r="J8" s="22">
        <v>2025</v>
      </c>
      <c r="K8" s="22">
        <v>2024</v>
      </c>
      <c r="M8" s="25" t="s">
        <v>131</v>
      </c>
    </row>
    <row r="9" spans="1:13" x14ac:dyDescent="0.25">
      <c r="C9" s="13"/>
      <c r="D9" s="15" t="s">
        <v>9</v>
      </c>
      <c r="E9" s="15" t="s">
        <v>9</v>
      </c>
      <c r="F9" s="15" t="s">
        <v>9</v>
      </c>
      <c r="G9" s="15" t="s">
        <v>9</v>
      </c>
      <c r="H9" s="15" t="s">
        <v>9</v>
      </c>
      <c r="I9" s="15"/>
      <c r="J9" s="15" t="s">
        <v>9</v>
      </c>
      <c r="K9" s="15" t="s">
        <v>9</v>
      </c>
      <c r="M9" s="26"/>
    </row>
    <row r="10" spans="1:13" ht="15.75" x14ac:dyDescent="0.25">
      <c r="A10" s="2" t="s">
        <v>7</v>
      </c>
      <c r="B10" s="1"/>
      <c r="C10" s="4"/>
      <c r="D10" s="17"/>
      <c r="E10" s="17"/>
      <c r="F10" s="17"/>
      <c r="G10" s="17"/>
      <c r="H10" s="17"/>
      <c r="I10" s="17"/>
      <c r="J10" s="17"/>
      <c r="K10" s="17"/>
      <c r="M10" s="26"/>
    </row>
    <row r="11" spans="1:13" x14ac:dyDescent="0.25">
      <c r="A11" s="1" t="s">
        <v>8</v>
      </c>
      <c r="B11" s="1"/>
      <c r="M11" s="26"/>
    </row>
    <row r="12" spans="1:13" x14ac:dyDescent="0.25">
      <c r="B12" t="s">
        <v>148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J12" s="11">
        <f>SUM(D12:I12)</f>
        <v>0</v>
      </c>
      <c r="K12" s="11">
        <v>0</v>
      </c>
      <c r="M12" s="27" t="s">
        <v>132</v>
      </c>
    </row>
    <row r="13" spans="1:13" x14ac:dyDescent="0.25">
      <c r="B13" t="s">
        <v>67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J13" s="11">
        <f t="shared" ref="J13:J18" si="0">SUM(D13:I13)</f>
        <v>0</v>
      </c>
      <c r="K13" s="11">
        <v>0</v>
      </c>
      <c r="M13" s="27" t="s">
        <v>132</v>
      </c>
    </row>
    <row r="14" spans="1:13" x14ac:dyDescent="0.25">
      <c r="A14" t="s">
        <v>19</v>
      </c>
      <c r="B14" t="s">
        <v>10</v>
      </c>
      <c r="E14" s="11">
        <v>0</v>
      </c>
      <c r="F14" s="11">
        <v>0</v>
      </c>
      <c r="G14" s="11">
        <v>0</v>
      </c>
      <c r="H14" s="11">
        <v>0</v>
      </c>
      <c r="J14" s="11">
        <f t="shared" si="0"/>
        <v>0</v>
      </c>
      <c r="M14" s="27" t="s">
        <v>133</v>
      </c>
    </row>
    <row r="15" spans="1:13" x14ac:dyDescent="0.25">
      <c r="B15" t="s">
        <v>11</v>
      </c>
      <c r="C15" s="21" t="s">
        <v>93</v>
      </c>
      <c r="D15" s="11">
        <f>D145</f>
        <v>0</v>
      </c>
      <c r="E15" s="11">
        <f>E145</f>
        <v>0</v>
      </c>
      <c r="F15" s="11">
        <f>F145</f>
        <v>0</v>
      </c>
      <c r="G15" s="11">
        <f>G145</f>
        <v>0</v>
      </c>
      <c r="H15" s="11">
        <f>H145</f>
        <v>0</v>
      </c>
      <c r="J15" s="11">
        <f t="shared" si="0"/>
        <v>0</v>
      </c>
      <c r="K15" s="11">
        <f t="shared" ref="K15" si="1">K145</f>
        <v>0</v>
      </c>
      <c r="M15" s="28" t="s">
        <v>136</v>
      </c>
    </row>
    <row r="16" spans="1:13" x14ac:dyDescent="0.25">
      <c r="B16" t="s">
        <v>12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J16" s="11">
        <f t="shared" si="0"/>
        <v>0</v>
      </c>
      <c r="K16" s="11">
        <v>0</v>
      </c>
      <c r="M16" s="27" t="s">
        <v>137</v>
      </c>
    </row>
    <row r="17" spans="1:13" x14ac:dyDescent="0.25">
      <c r="B17" t="s">
        <v>68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J17" s="11">
        <f t="shared" si="0"/>
        <v>0</v>
      </c>
      <c r="K17" s="11">
        <v>0</v>
      </c>
      <c r="M17" s="27" t="s">
        <v>135</v>
      </c>
    </row>
    <row r="18" spans="1:13" x14ac:dyDescent="0.25">
      <c r="B18" t="s">
        <v>63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J18" s="11">
        <f t="shared" si="0"/>
        <v>0</v>
      </c>
      <c r="K18" s="11">
        <v>0</v>
      </c>
      <c r="M18" s="27" t="s">
        <v>138</v>
      </c>
    </row>
    <row r="19" spans="1:13" ht="3" customHeight="1" x14ac:dyDescent="0.25">
      <c r="M19" s="26"/>
    </row>
    <row r="20" spans="1:13" x14ac:dyDescent="0.25">
      <c r="D20" s="12">
        <f>SUM(D12:D18)</f>
        <v>0</v>
      </c>
      <c r="E20" s="12">
        <f t="shared" ref="E20:K20" si="2">SUM(E12:E18)</f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/>
      <c r="J20" s="12">
        <f t="shared" si="2"/>
        <v>0</v>
      </c>
      <c r="K20" s="12">
        <f t="shared" si="2"/>
        <v>0</v>
      </c>
      <c r="M20" s="26"/>
    </row>
    <row r="21" spans="1:13" x14ac:dyDescent="0.25">
      <c r="A21" s="1" t="s">
        <v>13</v>
      </c>
      <c r="B21" s="1"/>
      <c r="C21" t="s">
        <v>95</v>
      </c>
      <c r="D21" s="11">
        <f>D152</f>
        <v>0</v>
      </c>
      <c r="E21" s="11">
        <f t="shared" ref="E21:K21" si="3">E152</f>
        <v>0</v>
      </c>
      <c r="F21" s="11">
        <f t="shared" si="3"/>
        <v>0</v>
      </c>
      <c r="G21" s="11">
        <f t="shared" si="3"/>
        <v>0</v>
      </c>
      <c r="H21" s="11">
        <f t="shared" si="3"/>
        <v>0</v>
      </c>
      <c r="J21" s="11">
        <f t="shared" si="3"/>
        <v>0</v>
      </c>
      <c r="K21" s="11">
        <f t="shared" si="3"/>
        <v>0</v>
      </c>
      <c r="M21" s="27" t="s">
        <v>142</v>
      </c>
    </row>
    <row r="22" spans="1:13" x14ac:dyDescent="0.25">
      <c r="A22" s="1" t="s">
        <v>14</v>
      </c>
      <c r="B22" s="1"/>
      <c r="C22" t="s">
        <v>94</v>
      </c>
      <c r="D22" s="11">
        <f>D159</f>
        <v>0</v>
      </c>
      <c r="E22" s="11">
        <f t="shared" ref="E22:K22" si="4">E159</f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  <c r="J22" s="11">
        <f t="shared" si="4"/>
        <v>0</v>
      </c>
      <c r="K22" s="11">
        <f t="shared" si="4"/>
        <v>0</v>
      </c>
      <c r="M22" s="26">
        <v>10</v>
      </c>
    </row>
    <row r="23" spans="1:13" x14ac:dyDescent="0.25">
      <c r="A23" s="1" t="s">
        <v>15</v>
      </c>
      <c r="B23" s="1"/>
      <c r="C23" t="s">
        <v>103</v>
      </c>
      <c r="D23" s="11">
        <f>D165</f>
        <v>0</v>
      </c>
      <c r="E23" s="11">
        <f t="shared" ref="E23:K23" si="5">E165</f>
        <v>0</v>
      </c>
      <c r="F23" s="11">
        <f t="shared" si="5"/>
        <v>0</v>
      </c>
      <c r="G23" s="11">
        <f t="shared" si="5"/>
        <v>0</v>
      </c>
      <c r="H23" s="11">
        <f t="shared" si="5"/>
        <v>0</v>
      </c>
      <c r="J23" s="11">
        <f t="shared" si="5"/>
        <v>0</v>
      </c>
      <c r="K23" s="11">
        <f t="shared" si="5"/>
        <v>0</v>
      </c>
      <c r="M23" s="28" t="s">
        <v>136</v>
      </c>
    </row>
    <row r="24" spans="1:13" x14ac:dyDescent="0.25">
      <c r="A24" s="1" t="s">
        <v>29</v>
      </c>
      <c r="B24" s="1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J24" s="11">
        <f t="shared" ref="J24" si="6">SUM(D24:I24)</f>
        <v>0</v>
      </c>
      <c r="K24" s="11">
        <v>0</v>
      </c>
      <c r="M24" s="26"/>
    </row>
    <row r="25" spans="1:13" ht="3" customHeight="1" x14ac:dyDescent="0.25">
      <c r="A25" s="1"/>
      <c r="B25" s="1"/>
      <c r="M25" s="26"/>
    </row>
    <row r="26" spans="1:13" x14ac:dyDescent="0.25">
      <c r="A26" s="1" t="s">
        <v>16</v>
      </c>
      <c r="B26" s="1"/>
      <c r="D26" s="12">
        <f>SUM(D20:D24)</f>
        <v>0</v>
      </c>
      <c r="E26" s="12">
        <f t="shared" ref="E26:K26" si="7">SUM(E20:E24)</f>
        <v>0</v>
      </c>
      <c r="F26" s="12">
        <f t="shared" si="7"/>
        <v>0</v>
      </c>
      <c r="G26" s="12">
        <f t="shared" si="7"/>
        <v>0</v>
      </c>
      <c r="H26" s="12">
        <f t="shared" si="7"/>
        <v>0</v>
      </c>
      <c r="I26" s="12"/>
      <c r="J26" s="12">
        <f t="shared" si="7"/>
        <v>0</v>
      </c>
      <c r="K26" s="12">
        <f t="shared" si="7"/>
        <v>0</v>
      </c>
      <c r="M26" s="26"/>
    </row>
    <row r="27" spans="1:13" x14ac:dyDescent="0.25">
      <c r="M27" s="26"/>
    </row>
    <row r="28" spans="1:13" x14ac:dyDescent="0.25">
      <c r="M28" s="26"/>
    </row>
    <row r="29" spans="1:13" ht="15.75" x14ac:dyDescent="0.25">
      <c r="A29" s="2" t="s">
        <v>17</v>
      </c>
      <c r="M29" s="26"/>
    </row>
    <row r="30" spans="1:13" x14ac:dyDescent="0.25">
      <c r="M30" s="26"/>
    </row>
    <row r="31" spans="1:13" x14ac:dyDescent="0.25">
      <c r="A31" s="1" t="s">
        <v>23</v>
      </c>
      <c r="M31" s="26"/>
    </row>
    <row r="32" spans="1:13" x14ac:dyDescent="0.25">
      <c r="B32" t="s">
        <v>70</v>
      </c>
      <c r="D32" s="11">
        <v>0</v>
      </c>
      <c r="J32" s="11">
        <f>SUM(D32:I32)</f>
        <v>0</v>
      </c>
      <c r="K32" s="11">
        <v>0</v>
      </c>
      <c r="M32" s="27">
        <v>17</v>
      </c>
    </row>
    <row r="33" spans="1:13" ht="3.75" customHeight="1" x14ac:dyDescent="0.25">
      <c r="M33" s="26"/>
    </row>
    <row r="34" spans="1:13" x14ac:dyDescent="0.25">
      <c r="D34" s="12">
        <f>SUM(D32:D33)</f>
        <v>0</v>
      </c>
      <c r="E34" s="12">
        <f t="shared" ref="E34:H34" si="8">SUM(E32:E33)</f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  <c r="J34" s="12">
        <f t="shared" ref="J34" si="9">SUM(J32:J33)</f>
        <v>0</v>
      </c>
      <c r="K34" s="12">
        <f t="shared" ref="K34" si="10">SUM(K32:K33)</f>
        <v>0</v>
      </c>
      <c r="M34" s="26"/>
    </row>
    <row r="35" spans="1:13" x14ac:dyDescent="0.25">
      <c r="A35" s="1" t="s">
        <v>18</v>
      </c>
      <c r="M35" s="26"/>
    </row>
    <row r="36" spans="1:13" x14ac:dyDescent="0.25">
      <c r="B36" t="s">
        <v>22</v>
      </c>
      <c r="C36" t="s">
        <v>100</v>
      </c>
      <c r="D36" s="11">
        <f>D185</f>
        <v>0</v>
      </c>
      <c r="E36" s="11">
        <f>E185</f>
        <v>0</v>
      </c>
      <c r="F36" s="11">
        <f>F185</f>
        <v>0</v>
      </c>
      <c r="G36" s="11">
        <f>G185</f>
        <v>0</v>
      </c>
      <c r="H36" s="11">
        <f>H185</f>
        <v>0</v>
      </c>
      <c r="J36" s="11">
        <f>J185</f>
        <v>0</v>
      </c>
      <c r="K36" s="11">
        <f>K185</f>
        <v>0</v>
      </c>
      <c r="M36" s="26">
        <v>18</v>
      </c>
    </row>
    <row r="37" spans="1:13" x14ac:dyDescent="0.25">
      <c r="A37" t="s">
        <v>19</v>
      </c>
      <c r="B37" t="s">
        <v>102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J37" s="11">
        <f>SUM(D37:I37)</f>
        <v>0</v>
      </c>
      <c r="K37" s="11">
        <v>0</v>
      </c>
      <c r="M37" s="26">
        <v>19</v>
      </c>
    </row>
    <row r="38" spans="1:13" x14ac:dyDescent="0.25">
      <c r="B38" t="s">
        <v>20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J38" s="11">
        <f t="shared" ref="J38:J39" si="11">SUM(D38:I38)</f>
        <v>0</v>
      </c>
      <c r="K38" s="11">
        <v>0</v>
      </c>
      <c r="M38" s="26">
        <v>20</v>
      </c>
    </row>
    <row r="39" spans="1:13" x14ac:dyDescent="0.25">
      <c r="B39" t="s">
        <v>30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J39" s="11">
        <f t="shared" si="11"/>
        <v>0</v>
      </c>
      <c r="K39" s="18">
        <v>0</v>
      </c>
      <c r="M39" s="29" t="s">
        <v>143</v>
      </c>
    </row>
    <row r="40" spans="1:13" x14ac:dyDescent="0.25">
      <c r="D40" s="12">
        <f>SUM(D36:D39)</f>
        <v>0</v>
      </c>
      <c r="E40" s="12">
        <f t="shared" ref="E40:H40" si="12">SUM(E36:E39)</f>
        <v>0</v>
      </c>
      <c r="F40" s="12">
        <f t="shared" si="12"/>
        <v>0</v>
      </c>
      <c r="G40" s="12">
        <f t="shared" si="12"/>
        <v>0</v>
      </c>
      <c r="H40" s="12">
        <f t="shared" si="12"/>
        <v>0</v>
      </c>
      <c r="I40" s="12"/>
      <c r="J40" s="12">
        <f t="shared" ref="J40" si="13">SUM(J36:J39)</f>
        <v>0</v>
      </c>
      <c r="K40" s="12">
        <f t="shared" ref="K40" si="14">SUM(K36:K39)</f>
        <v>0</v>
      </c>
      <c r="M40" s="26"/>
    </row>
    <row r="41" spans="1:13" x14ac:dyDescent="0.25">
      <c r="A41" s="1" t="s">
        <v>71</v>
      </c>
      <c r="M41" s="26"/>
    </row>
    <row r="42" spans="1:13" x14ac:dyDescent="0.25">
      <c r="B42" t="s">
        <v>72</v>
      </c>
      <c r="J42" s="11">
        <f t="shared" ref="J42:J45" si="15">SUM(D42:I42)</f>
        <v>0</v>
      </c>
      <c r="K42" s="11">
        <v>0</v>
      </c>
      <c r="M42" s="26">
        <v>22</v>
      </c>
    </row>
    <row r="43" spans="1:13" x14ac:dyDescent="0.25">
      <c r="B43" t="s">
        <v>21</v>
      </c>
      <c r="C43" t="s">
        <v>99</v>
      </c>
      <c r="D43" s="11">
        <f>D178</f>
        <v>0</v>
      </c>
      <c r="E43" s="11">
        <f>E178</f>
        <v>0</v>
      </c>
      <c r="F43" s="11">
        <f>F178</f>
        <v>0</v>
      </c>
      <c r="G43" s="11">
        <f>G178</f>
        <v>0</v>
      </c>
      <c r="H43" s="11">
        <f>H178</f>
        <v>0</v>
      </c>
      <c r="J43" s="11">
        <f>SUM(D43:I43)</f>
        <v>0</v>
      </c>
      <c r="K43" s="11">
        <f>K178</f>
        <v>0</v>
      </c>
      <c r="M43" s="29" t="s">
        <v>136</v>
      </c>
    </row>
    <row r="44" spans="1:13" x14ac:dyDescent="0.25">
      <c r="B44" t="s">
        <v>58</v>
      </c>
      <c r="J44" s="11">
        <f t="shared" si="15"/>
        <v>0</v>
      </c>
      <c r="K44" s="11">
        <v>0</v>
      </c>
      <c r="M44" s="26">
        <v>24</v>
      </c>
    </row>
    <row r="45" spans="1:13" x14ac:dyDescent="0.25">
      <c r="B45" t="s">
        <v>73</v>
      </c>
      <c r="J45" s="11">
        <f t="shared" si="15"/>
        <v>0</v>
      </c>
      <c r="K45" s="11">
        <v>0</v>
      </c>
      <c r="M45" s="26">
        <v>25</v>
      </c>
    </row>
    <row r="46" spans="1:13" x14ac:dyDescent="0.25">
      <c r="D46" s="12">
        <f>SUM(D42:D45)</f>
        <v>0</v>
      </c>
      <c r="E46" s="12">
        <f>SUM(E42:E45)</f>
        <v>0</v>
      </c>
      <c r="F46" s="12">
        <f>SUM(F42:F45)</f>
        <v>0</v>
      </c>
      <c r="G46" s="12">
        <f>SUM(G42:G45)</f>
        <v>0</v>
      </c>
      <c r="H46" s="12">
        <f>SUM(H42:H45)</f>
        <v>0</v>
      </c>
      <c r="I46" s="12"/>
      <c r="J46" s="12">
        <f>SUM(J42:J45)</f>
        <v>0</v>
      </c>
      <c r="K46" s="12">
        <f>SUM(K42:K45)</f>
        <v>0</v>
      </c>
      <c r="M46" s="26"/>
    </row>
    <row r="47" spans="1:13" x14ac:dyDescent="0.25">
      <c r="M47" s="26"/>
    </row>
    <row r="48" spans="1:13" x14ac:dyDescent="0.25">
      <c r="A48" s="1" t="s">
        <v>74</v>
      </c>
      <c r="C48" t="s">
        <v>101</v>
      </c>
      <c r="D48" s="11">
        <f>D193</f>
        <v>0</v>
      </c>
      <c r="E48" s="11">
        <f t="shared" ref="E48:K48" si="16">E193</f>
        <v>0</v>
      </c>
      <c r="F48" s="11">
        <f t="shared" si="16"/>
        <v>0</v>
      </c>
      <c r="G48" s="11">
        <f t="shared" si="16"/>
        <v>0</v>
      </c>
      <c r="H48" s="11">
        <f t="shared" si="16"/>
        <v>0</v>
      </c>
      <c r="J48" s="11">
        <f t="shared" si="16"/>
        <v>0</v>
      </c>
      <c r="K48" s="11">
        <f t="shared" si="16"/>
        <v>0</v>
      </c>
      <c r="M48" s="29" t="s">
        <v>136</v>
      </c>
    </row>
    <row r="49" spans="1:13" x14ac:dyDescent="0.25">
      <c r="M49" s="26"/>
    </row>
    <row r="50" spans="1:13" ht="3.75" customHeight="1" x14ac:dyDescent="0.25">
      <c r="M50" s="26"/>
    </row>
    <row r="51" spans="1:13" x14ac:dyDescent="0.25">
      <c r="D51" s="12">
        <f>SUM(D49:D50)</f>
        <v>0</v>
      </c>
      <c r="E51" s="12">
        <f t="shared" ref="E51:H51" si="17">SUM(E49:E50)</f>
        <v>0</v>
      </c>
      <c r="F51" s="12">
        <f t="shared" si="17"/>
        <v>0</v>
      </c>
      <c r="G51" s="12">
        <f t="shared" si="17"/>
        <v>0</v>
      </c>
      <c r="H51" s="12">
        <f t="shared" si="17"/>
        <v>0</v>
      </c>
      <c r="J51" s="12">
        <f t="shared" ref="J51" si="18">SUM(J49:J50)</f>
        <v>0</v>
      </c>
      <c r="K51" s="12">
        <f t="shared" ref="K51" si="19">SUM(K49:K50)</f>
        <v>0</v>
      </c>
      <c r="M51" s="26"/>
    </row>
    <row r="52" spans="1:13" x14ac:dyDescent="0.25">
      <c r="B52" s="1"/>
      <c r="D52" s="18"/>
      <c r="E52" s="18"/>
      <c r="F52" s="18"/>
      <c r="G52" s="18"/>
      <c r="H52" s="18"/>
      <c r="I52" s="18"/>
      <c r="J52" s="18"/>
      <c r="K52" s="18"/>
      <c r="M52" s="26"/>
    </row>
    <row r="53" spans="1:13" x14ac:dyDescent="0.25">
      <c r="A53" s="1" t="s">
        <v>24</v>
      </c>
      <c r="B53" s="1"/>
      <c r="D53" s="12">
        <f>D51+D46+D40+D34</f>
        <v>0</v>
      </c>
      <c r="E53" s="12">
        <f>E51+E46+E40+E34</f>
        <v>0</v>
      </c>
      <c r="F53" s="12">
        <f>F51+F46+F40+F34</f>
        <v>0</v>
      </c>
      <c r="G53" s="12">
        <f>G51+G46+G40+G34</f>
        <v>0</v>
      </c>
      <c r="H53" s="12">
        <f>H51+H46+H40+H34</f>
        <v>0</v>
      </c>
      <c r="I53" s="12"/>
      <c r="J53" s="12">
        <f>J51+J46+J40+J34</f>
        <v>0</v>
      </c>
      <c r="K53" s="12">
        <f>K51+K46+K40+K34</f>
        <v>0</v>
      </c>
      <c r="M53" s="26"/>
    </row>
    <row r="54" spans="1:13" x14ac:dyDescent="0.25">
      <c r="A54" s="1" t="s">
        <v>25</v>
      </c>
      <c r="B54" s="1"/>
      <c r="D54" s="11">
        <f>SUM(D26-D53)</f>
        <v>0</v>
      </c>
      <c r="E54" s="11">
        <f>SUM(E26-E53)</f>
        <v>0</v>
      </c>
      <c r="F54" s="11">
        <f>SUM(F26-F53)</f>
        <v>0</v>
      </c>
      <c r="G54" s="11">
        <f>SUM(G26-G53)</f>
        <v>0</v>
      </c>
      <c r="H54" s="11">
        <f>SUM(H26-H53)</f>
        <v>0</v>
      </c>
      <c r="J54" s="11">
        <f>SUM(J26-J53)</f>
        <v>0</v>
      </c>
      <c r="K54" s="11">
        <f>SUM(K26-K53)</f>
        <v>0</v>
      </c>
      <c r="M54" s="26"/>
    </row>
    <row r="55" spans="1:13" x14ac:dyDescent="0.25">
      <c r="A55" t="s">
        <v>26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J55" s="11">
        <v>0</v>
      </c>
      <c r="K55" s="11">
        <v>0</v>
      </c>
      <c r="M55" s="26"/>
    </row>
    <row r="56" spans="1:13" x14ac:dyDescent="0.25">
      <c r="D56" s="12">
        <f>SUM(D54:D55)</f>
        <v>0</v>
      </c>
      <c r="E56" s="12">
        <f t="shared" ref="E56:K56" si="20">SUM(E54:E55)</f>
        <v>0</v>
      </c>
      <c r="F56" s="12">
        <f t="shared" si="20"/>
        <v>0</v>
      </c>
      <c r="G56" s="12">
        <f t="shared" si="20"/>
        <v>0</v>
      </c>
      <c r="H56" s="12">
        <f t="shared" si="20"/>
        <v>0</v>
      </c>
      <c r="I56" s="12"/>
      <c r="J56" s="12">
        <f t="shared" si="20"/>
        <v>0</v>
      </c>
      <c r="K56" s="12">
        <f t="shared" si="20"/>
        <v>0</v>
      </c>
      <c r="M56" s="26"/>
    </row>
    <row r="57" spans="1:13" x14ac:dyDescent="0.25">
      <c r="M57" s="26"/>
    </row>
    <row r="58" spans="1:13" x14ac:dyDescent="0.25">
      <c r="A58" t="s">
        <v>27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J58" s="11">
        <f>SUM(D58:I58)</f>
        <v>0</v>
      </c>
      <c r="K58" s="11">
        <v>0</v>
      </c>
      <c r="M58" s="26"/>
    </row>
    <row r="59" spans="1:13" x14ac:dyDescent="0.25">
      <c r="A59" t="s">
        <v>28</v>
      </c>
      <c r="D59" s="19">
        <f>SUM(D58+D55-D53+D26)</f>
        <v>0</v>
      </c>
      <c r="E59" s="19">
        <f>E58+E56</f>
        <v>0</v>
      </c>
      <c r="F59" s="19">
        <f>F58+F56</f>
        <v>0</v>
      </c>
      <c r="G59" s="19">
        <f>G58+G56</f>
        <v>0</v>
      </c>
      <c r="H59" s="19">
        <f>H58+H56</f>
        <v>0</v>
      </c>
      <c r="I59" s="19"/>
      <c r="J59" s="19">
        <f t="shared" ref="J59:K59" si="21">J58+J56</f>
        <v>0</v>
      </c>
      <c r="K59" s="19">
        <f t="shared" si="21"/>
        <v>0</v>
      </c>
      <c r="M59" s="26">
        <v>31</v>
      </c>
    </row>
    <row r="60" spans="1:13" x14ac:dyDescent="0.25">
      <c r="D60" s="11" t="b">
        <f>D59=D79</f>
        <v>1</v>
      </c>
      <c r="E60" s="11" t="b">
        <f>E59=E79</f>
        <v>1</v>
      </c>
      <c r="F60" s="11" t="b">
        <f>F59=F79</f>
        <v>1</v>
      </c>
      <c r="G60" s="11" t="b">
        <f>G59=G79</f>
        <v>1</v>
      </c>
      <c r="H60" s="11" t="b">
        <f>H59=H79</f>
        <v>1</v>
      </c>
      <c r="J60" s="11" t="b">
        <f>J59=J79</f>
        <v>1</v>
      </c>
      <c r="K60" s="11" t="b">
        <f>K59=K79</f>
        <v>1</v>
      </c>
      <c r="M60" s="26"/>
    </row>
    <row r="61" spans="1:13" x14ac:dyDescent="0.25">
      <c r="A61" t="s">
        <v>118</v>
      </c>
      <c r="D61"/>
      <c r="E61"/>
      <c r="F61"/>
      <c r="H61"/>
      <c r="I61"/>
      <c r="J61"/>
      <c r="K61"/>
      <c r="M61" s="26"/>
    </row>
    <row r="62" spans="1:13" x14ac:dyDescent="0.25">
      <c r="A62" t="s">
        <v>149</v>
      </c>
      <c r="D62"/>
      <c r="E62"/>
      <c r="F62"/>
      <c r="H62"/>
      <c r="I62"/>
      <c r="J62"/>
      <c r="K62"/>
      <c r="M62" s="26"/>
    </row>
    <row r="63" spans="1:13" x14ac:dyDescent="0.25">
      <c r="D63"/>
      <c r="E63"/>
      <c r="F63"/>
      <c r="H63"/>
      <c r="I63"/>
      <c r="J63"/>
      <c r="K63"/>
      <c r="M63" s="26"/>
    </row>
    <row r="64" spans="1:13" x14ac:dyDescent="0.25">
      <c r="A64" s="23" t="s">
        <v>119</v>
      </c>
      <c r="B64" s="23"/>
      <c r="C64" s="5" t="s">
        <v>126</v>
      </c>
      <c r="D64"/>
      <c r="E64"/>
      <c r="F64" t="s">
        <v>120</v>
      </c>
      <c r="H64"/>
      <c r="I64"/>
      <c r="J64"/>
      <c r="K64"/>
      <c r="M64" s="26"/>
    </row>
    <row r="65" spans="1:13" x14ac:dyDescent="0.25">
      <c r="B65" t="s">
        <v>121</v>
      </c>
      <c r="D65"/>
      <c r="E65"/>
      <c r="F65"/>
      <c r="H65"/>
      <c r="I65"/>
      <c r="J65"/>
      <c r="K65"/>
      <c r="M65" s="26"/>
    </row>
    <row r="66" spans="1:13" x14ac:dyDescent="0.25">
      <c r="D66"/>
      <c r="E66"/>
      <c r="F66"/>
      <c r="H66"/>
      <c r="I66"/>
      <c r="J66"/>
      <c r="K66"/>
      <c r="M66" s="26"/>
    </row>
    <row r="67" spans="1:13" x14ac:dyDescent="0.25">
      <c r="A67" s="23" t="s">
        <v>119</v>
      </c>
      <c r="B67" s="23"/>
      <c r="C67" s="5" t="s">
        <v>122</v>
      </c>
      <c r="D67"/>
      <c r="E67"/>
      <c r="F67" t="s">
        <v>123</v>
      </c>
      <c r="H67"/>
      <c r="I67"/>
      <c r="J67"/>
      <c r="K67"/>
      <c r="M67" s="26"/>
    </row>
    <row r="68" spans="1:13" x14ac:dyDescent="0.25">
      <c r="D68"/>
      <c r="E68"/>
      <c r="F68"/>
      <c r="G68"/>
      <c r="H68"/>
      <c r="I68"/>
      <c r="J68"/>
      <c r="K68"/>
      <c r="M68" s="26"/>
    </row>
    <row r="69" spans="1:13" ht="18.75" x14ac:dyDescent="0.3">
      <c r="A69" s="8" t="s">
        <v>31</v>
      </c>
      <c r="B69" s="7"/>
      <c r="M69" s="26"/>
    </row>
    <row r="70" spans="1:13" x14ac:dyDescent="0.25">
      <c r="M70" s="26"/>
    </row>
    <row r="71" spans="1:13" x14ac:dyDescent="0.25">
      <c r="A71" s="1" t="s">
        <v>32</v>
      </c>
      <c r="C71" s="10" t="s">
        <v>33</v>
      </c>
      <c r="D71" s="15" t="str">
        <f>D6</f>
        <v>Unrestricted</v>
      </c>
      <c r="E71" s="15" t="str">
        <f>E6</f>
        <v>Designated</v>
      </c>
      <c r="F71" s="15" t="str">
        <f>F6</f>
        <v xml:space="preserve">Restricted </v>
      </c>
      <c r="G71" s="15" t="str">
        <f>G6</f>
        <v>Restricted</v>
      </c>
      <c r="H71" s="15" t="str">
        <f>H6</f>
        <v>Endowment</v>
      </c>
      <c r="I71" s="15"/>
      <c r="J71" s="15" t="s">
        <v>6</v>
      </c>
      <c r="K71" s="15" t="s">
        <v>6</v>
      </c>
      <c r="M71" s="26"/>
    </row>
    <row r="72" spans="1:13" x14ac:dyDescent="0.25">
      <c r="A72" s="1"/>
      <c r="C72" s="10"/>
      <c r="D72" s="15" t="str">
        <f>D8</f>
        <v>General</v>
      </c>
      <c r="E72" s="15" t="str">
        <f>E8</f>
        <v>Bequest</v>
      </c>
      <c r="F72" s="15" t="str">
        <f>F8</f>
        <v>Churchyard</v>
      </c>
      <c r="G72" s="15" t="str">
        <f>G8</f>
        <v>Fabric</v>
      </c>
      <c r="H72" s="15">
        <f>H8</f>
        <v>0</v>
      </c>
      <c r="I72" s="15"/>
      <c r="J72" s="15"/>
      <c r="K72" s="15"/>
      <c r="M72" s="26"/>
    </row>
    <row r="73" spans="1:13" x14ac:dyDescent="0.25">
      <c r="C73" s="1"/>
      <c r="D73" s="20" t="s">
        <v>34</v>
      </c>
      <c r="E73" s="20" t="s">
        <v>34</v>
      </c>
      <c r="F73" s="20" t="s">
        <v>34</v>
      </c>
      <c r="G73" s="15" t="s">
        <v>60</v>
      </c>
      <c r="H73" s="15" t="s">
        <v>60</v>
      </c>
      <c r="I73" s="15"/>
      <c r="J73" s="15" t="str">
        <f>J8&amp;" (£)"</f>
        <v>2025 (£)</v>
      </c>
      <c r="K73" s="15" t="str">
        <f>K8&amp;" (£)"</f>
        <v>2024 (£)</v>
      </c>
      <c r="M73" s="26"/>
    </row>
    <row r="74" spans="1:13" x14ac:dyDescent="0.25">
      <c r="M74" s="26"/>
    </row>
    <row r="75" spans="1:13" x14ac:dyDescent="0.25">
      <c r="A75" t="s">
        <v>127</v>
      </c>
      <c r="J75" s="11">
        <f>SUM(D75:I75)</f>
        <v>0</v>
      </c>
      <c r="M75" s="26">
        <v>31</v>
      </c>
    </row>
    <row r="76" spans="1:13" ht="14.25" customHeight="1" x14ac:dyDescent="0.25">
      <c r="A76" t="s">
        <v>36</v>
      </c>
      <c r="J76" s="11">
        <f>SUM(D76:I76)</f>
        <v>0</v>
      </c>
      <c r="M76" s="26">
        <v>31</v>
      </c>
    </row>
    <row r="77" spans="1:13" ht="14.25" customHeight="1" x14ac:dyDescent="0.25">
      <c r="M77" s="26"/>
    </row>
    <row r="78" spans="1:13" ht="3" customHeight="1" x14ac:dyDescent="0.25">
      <c r="D78" s="18"/>
      <c r="E78" s="18"/>
      <c r="F78" s="18"/>
      <c r="G78" s="18"/>
      <c r="H78" s="18"/>
      <c r="I78" s="18"/>
      <c r="J78" s="18"/>
      <c r="K78" s="18"/>
      <c r="M78" s="26"/>
    </row>
    <row r="79" spans="1:13" x14ac:dyDescent="0.25">
      <c r="D79" s="11">
        <f>SUM(D75:D78)</f>
        <v>0</v>
      </c>
      <c r="E79" s="11">
        <f t="shared" ref="E79:K79" si="22">SUM(E75:E78)</f>
        <v>0</v>
      </c>
      <c r="F79" s="11">
        <f t="shared" si="22"/>
        <v>0</v>
      </c>
      <c r="G79" s="11">
        <f t="shared" si="22"/>
        <v>0</v>
      </c>
      <c r="H79" s="11">
        <f t="shared" si="22"/>
        <v>0</v>
      </c>
      <c r="J79" s="11">
        <f t="shared" si="22"/>
        <v>0</v>
      </c>
      <c r="K79" s="11">
        <f t="shared" si="22"/>
        <v>0</v>
      </c>
      <c r="M79" s="26"/>
    </row>
    <row r="80" spans="1:13" x14ac:dyDescent="0.25">
      <c r="M80" s="26"/>
    </row>
    <row r="81" spans="1:13" x14ac:dyDescent="0.25">
      <c r="A81" s="1" t="s">
        <v>124</v>
      </c>
      <c r="M81" s="26"/>
    </row>
    <row r="82" spans="1:13" x14ac:dyDescent="0.25">
      <c r="B82" t="s">
        <v>125</v>
      </c>
      <c r="J82" s="11">
        <f>SUM(D82:I82)</f>
        <v>0</v>
      </c>
      <c r="K82" s="11">
        <v>0</v>
      </c>
      <c r="M82" s="26"/>
    </row>
    <row r="83" spans="1:13" x14ac:dyDescent="0.25">
      <c r="B83" s="7"/>
      <c r="M83" s="26"/>
    </row>
    <row r="84" spans="1:13" ht="1.5" customHeight="1" x14ac:dyDescent="0.25">
      <c r="B84" s="7"/>
      <c r="M84" s="26"/>
    </row>
    <row r="85" spans="1:13" x14ac:dyDescent="0.25">
      <c r="D85" s="12">
        <f>SUM(D82:D84)</f>
        <v>0</v>
      </c>
      <c r="E85" s="12">
        <f t="shared" ref="E85:K85" si="23">SUM(E82:E84)</f>
        <v>0</v>
      </c>
      <c r="F85" s="12">
        <f t="shared" si="23"/>
        <v>0</v>
      </c>
      <c r="G85" s="12">
        <f t="shared" si="23"/>
        <v>0</v>
      </c>
      <c r="H85" s="12">
        <f t="shared" si="23"/>
        <v>0</v>
      </c>
      <c r="I85" s="12"/>
      <c r="J85" s="12">
        <f t="shared" si="23"/>
        <v>0</v>
      </c>
      <c r="K85" s="12">
        <f t="shared" si="23"/>
        <v>0</v>
      </c>
      <c r="M85" s="26"/>
    </row>
    <row r="86" spans="1:13" x14ac:dyDescent="0.25">
      <c r="A86" s="1" t="s">
        <v>38</v>
      </c>
      <c r="M86" s="26"/>
    </row>
    <row r="87" spans="1:13" x14ac:dyDescent="0.25">
      <c r="A87" s="1"/>
      <c r="B87" t="s">
        <v>37</v>
      </c>
      <c r="J87" s="11">
        <f>SUM(D87:I87)</f>
        <v>0</v>
      </c>
      <c r="M87" s="26">
        <v>32</v>
      </c>
    </row>
    <row r="88" spans="1:13" x14ac:dyDescent="0.25">
      <c r="A88" s="1"/>
      <c r="M88" s="26"/>
    </row>
    <row r="89" spans="1:13" x14ac:dyDescent="0.25">
      <c r="D89" s="12">
        <f>SUM(D87:D88)</f>
        <v>0</v>
      </c>
      <c r="E89" s="12">
        <f t="shared" ref="E89" si="24">SUM(E87:E88)</f>
        <v>0</v>
      </c>
      <c r="F89" s="12">
        <f t="shared" ref="F89" si="25">SUM(F87:F88)</f>
        <v>0</v>
      </c>
      <c r="G89" s="12">
        <f t="shared" ref="G89" si="26">SUM(G87:G88)</f>
        <v>0</v>
      </c>
      <c r="H89" s="12">
        <f t="shared" ref="H89" si="27">SUM(H87:H88)</f>
        <v>0</v>
      </c>
      <c r="I89" s="12"/>
      <c r="J89" s="12">
        <f t="shared" ref="J89" si="28">SUM(J87:J88)</f>
        <v>0</v>
      </c>
      <c r="K89" s="12">
        <f t="shared" ref="K89" si="29">SUM(K87:K88)</f>
        <v>0</v>
      </c>
      <c r="M89" s="26"/>
    </row>
    <row r="90" spans="1:13" x14ac:dyDescent="0.25">
      <c r="A90" s="1" t="s">
        <v>39</v>
      </c>
      <c r="M90" s="26"/>
    </row>
    <row r="91" spans="1:13" x14ac:dyDescent="0.25">
      <c r="A91" s="1"/>
      <c r="B91" t="s">
        <v>81</v>
      </c>
      <c r="J91" s="11">
        <f t="shared" ref="J91:J92" si="30">SUM(D91:I91)</f>
        <v>0</v>
      </c>
      <c r="K91" s="11">
        <v>0</v>
      </c>
      <c r="M91" s="26">
        <v>99</v>
      </c>
    </row>
    <row r="92" spans="1:13" x14ac:dyDescent="0.25">
      <c r="A92" s="1"/>
      <c r="B92" t="s">
        <v>80</v>
      </c>
      <c r="J92" s="11">
        <f t="shared" si="30"/>
        <v>0</v>
      </c>
      <c r="K92" s="11">
        <v>0</v>
      </c>
      <c r="M92" s="26">
        <v>99</v>
      </c>
    </row>
    <row r="93" spans="1:13" x14ac:dyDescent="0.25">
      <c r="A93" s="1"/>
      <c r="M93" s="26"/>
    </row>
    <row r="94" spans="1:13" x14ac:dyDescent="0.25">
      <c r="D94" s="12">
        <f>SUM(D91:D93)</f>
        <v>0</v>
      </c>
      <c r="E94" s="12">
        <f t="shared" ref="E94:K94" si="31">SUM(E91:E93)</f>
        <v>0</v>
      </c>
      <c r="F94" s="12">
        <f t="shared" si="31"/>
        <v>0</v>
      </c>
      <c r="G94" s="12">
        <f t="shared" si="31"/>
        <v>0</v>
      </c>
      <c r="H94" s="12">
        <f t="shared" si="31"/>
        <v>0</v>
      </c>
      <c r="I94" s="12"/>
      <c r="J94" s="12">
        <f t="shared" si="31"/>
        <v>0</v>
      </c>
      <c r="K94" s="12">
        <f t="shared" si="31"/>
        <v>0</v>
      </c>
      <c r="M94" s="26"/>
    </row>
    <row r="95" spans="1:13" x14ac:dyDescent="0.25">
      <c r="A95" s="1" t="s">
        <v>40</v>
      </c>
      <c r="M95" s="26"/>
    </row>
    <row r="96" spans="1:13" x14ac:dyDescent="0.25">
      <c r="A96" s="1"/>
      <c r="B96" t="s">
        <v>79</v>
      </c>
      <c r="J96" s="11">
        <f t="shared" ref="J96" si="32">SUM(D96:I96)</f>
        <v>0</v>
      </c>
      <c r="K96" s="11">
        <v>0</v>
      </c>
      <c r="M96" s="26"/>
    </row>
    <row r="97" spans="1:14" x14ac:dyDescent="0.25">
      <c r="A97" s="1"/>
      <c r="J97" s="11">
        <f t="shared" ref="J97" si="33">SUM(D97:I97)</f>
        <v>0</v>
      </c>
      <c r="M97" s="26"/>
    </row>
    <row r="98" spans="1:14" x14ac:dyDescent="0.25">
      <c r="A98" s="1"/>
      <c r="D98" s="12">
        <f>SUM(D96:D97)</f>
        <v>0</v>
      </c>
      <c r="E98" s="12">
        <f t="shared" ref="E98:K98" si="34">SUM(E96:E97)</f>
        <v>0</v>
      </c>
      <c r="F98" s="12">
        <f t="shared" si="34"/>
        <v>0</v>
      </c>
      <c r="G98" s="12">
        <f t="shared" si="34"/>
        <v>0</v>
      </c>
      <c r="H98" s="12">
        <f t="shared" si="34"/>
        <v>0</v>
      </c>
      <c r="I98" s="12"/>
      <c r="J98" s="12">
        <f t="shared" si="34"/>
        <v>0</v>
      </c>
      <c r="K98" s="12">
        <f t="shared" si="34"/>
        <v>0</v>
      </c>
      <c r="M98" s="26"/>
    </row>
    <row r="99" spans="1:14" x14ac:dyDescent="0.25">
      <c r="A99" s="1"/>
      <c r="M99" s="26"/>
    </row>
    <row r="100" spans="1:14" x14ac:dyDescent="0.25">
      <c r="M100" s="26"/>
    </row>
    <row r="101" spans="1:14" ht="18.75" x14ac:dyDescent="0.3">
      <c r="A101" s="8" t="s">
        <v>33</v>
      </c>
      <c r="M101" s="26"/>
    </row>
    <row r="102" spans="1:14" x14ac:dyDescent="0.25">
      <c r="M102" s="26"/>
    </row>
    <row r="103" spans="1:14" x14ac:dyDescent="0.25">
      <c r="A103">
        <v>1</v>
      </c>
      <c r="B103" t="s">
        <v>44</v>
      </c>
      <c r="M103" s="26"/>
      <c r="N103" s="9"/>
    </row>
    <row r="104" spans="1:14" x14ac:dyDescent="0.25">
      <c r="B104" t="s">
        <v>69</v>
      </c>
      <c r="M104" s="26"/>
    </row>
    <row r="105" spans="1:14" x14ac:dyDescent="0.25">
      <c r="M105" s="26"/>
    </row>
    <row r="106" spans="1:14" x14ac:dyDescent="0.25">
      <c r="A106">
        <f>A103+1</f>
        <v>2</v>
      </c>
      <c r="B106" t="s">
        <v>150</v>
      </c>
      <c r="M106" s="26"/>
    </row>
    <row r="107" spans="1:14" x14ac:dyDescent="0.25">
      <c r="B107" t="s">
        <v>151</v>
      </c>
      <c r="M107" s="26"/>
    </row>
    <row r="108" spans="1:14" x14ac:dyDescent="0.25">
      <c r="M108" s="26"/>
    </row>
    <row r="109" spans="1:14" x14ac:dyDescent="0.25">
      <c r="A109">
        <f>A106+1</f>
        <v>3</v>
      </c>
      <c r="M109" s="26"/>
    </row>
    <row r="110" spans="1:14" x14ac:dyDescent="0.25">
      <c r="D110" s="20" t="s">
        <v>41</v>
      </c>
      <c r="E110" s="20" t="s">
        <v>7</v>
      </c>
      <c r="F110" s="20" t="s">
        <v>17</v>
      </c>
      <c r="G110" s="20"/>
      <c r="H110" s="20" t="s">
        <v>42</v>
      </c>
      <c r="I110" s="20"/>
      <c r="J110" s="20" t="s">
        <v>43</v>
      </c>
      <c r="M110" s="26"/>
    </row>
    <row r="111" spans="1:14" x14ac:dyDescent="0.25">
      <c r="B111" s="1" t="s">
        <v>83</v>
      </c>
      <c r="J111" s="11">
        <f>D111+E111-F111+H111</f>
        <v>0</v>
      </c>
      <c r="M111" s="26"/>
    </row>
    <row r="112" spans="1:14" x14ac:dyDescent="0.25">
      <c r="B112" s="11" t="str">
        <f>F8</f>
        <v>Churchyard</v>
      </c>
      <c r="D112" s="11">
        <f>F58</f>
        <v>0</v>
      </c>
      <c r="E112" s="11">
        <f>F26</f>
        <v>0</v>
      </c>
      <c r="F112" s="11">
        <f>F53</f>
        <v>0</v>
      </c>
      <c r="H112" s="11">
        <f>F55</f>
        <v>0</v>
      </c>
      <c r="J112" s="11">
        <f t="shared" ref="J112:J113" si="35">D112+E112-F112+H112</f>
        <v>0</v>
      </c>
      <c r="M112" s="26"/>
    </row>
    <row r="113" spans="2:13" x14ac:dyDescent="0.25">
      <c r="B113" s="11" t="str">
        <f>G8</f>
        <v>Fabric</v>
      </c>
      <c r="D113" s="11">
        <f>G58</f>
        <v>0</v>
      </c>
      <c r="E113" s="11">
        <f>G26</f>
        <v>0</v>
      </c>
      <c r="F113" s="11">
        <f>G53</f>
        <v>0</v>
      </c>
      <c r="H113" s="11">
        <f>G55</f>
        <v>0</v>
      </c>
      <c r="J113" s="11">
        <f t="shared" si="35"/>
        <v>0</v>
      </c>
      <c r="M113" s="26"/>
    </row>
    <row r="114" spans="2:13" ht="5.25" customHeight="1" x14ac:dyDescent="0.25">
      <c r="B114" s="11"/>
      <c r="M114" s="26"/>
    </row>
    <row r="115" spans="2:13" x14ac:dyDescent="0.25">
      <c r="B115" s="11"/>
      <c r="D115" s="12">
        <f>SUM(D112:D114)</f>
        <v>0</v>
      </c>
      <c r="E115" s="12">
        <f t="shared" ref="E115:J115" si="36">SUM(E112:E114)</f>
        <v>0</v>
      </c>
      <c r="F115" s="12">
        <f t="shared" si="36"/>
        <v>0</v>
      </c>
      <c r="H115" s="12">
        <f t="shared" si="36"/>
        <v>0</v>
      </c>
      <c r="J115" s="12">
        <f t="shared" si="36"/>
        <v>0</v>
      </c>
      <c r="M115" s="26"/>
    </row>
    <row r="116" spans="2:13" x14ac:dyDescent="0.25">
      <c r="M116" s="26"/>
    </row>
    <row r="117" spans="2:13" x14ac:dyDescent="0.25">
      <c r="B117" s="1" t="s">
        <v>84</v>
      </c>
      <c r="M117" s="26"/>
    </row>
    <row r="118" spans="2:13" x14ac:dyDescent="0.25">
      <c r="B118" s="11" t="str">
        <f>E8</f>
        <v>Bequest</v>
      </c>
      <c r="D118" s="11">
        <f>E58</f>
        <v>0</v>
      </c>
      <c r="E118" s="11">
        <f>E26</f>
        <v>0</v>
      </c>
      <c r="F118" s="11">
        <f>E53</f>
        <v>0</v>
      </c>
      <c r="H118" s="11">
        <f>E55</f>
        <v>0</v>
      </c>
      <c r="J118" s="11">
        <f t="shared" ref="J118" si="37">D118+E118-F118+H118</f>
        <v>0</v>
      </c>
      <c r="M118" s="26"/>
    </row>
    <row r="119" spans="2:13" x14ac:dyDescent="0.25">
      <c r="M119" s="26"/>
    </row>
    <row r="120" spans="2:13" x14ac:dyDescent="0.25">
      <c r="B120" t="s">
        <v>92</v>
      </c>
      <c r="M120" s="26"/>
    </row>
    <row r="121" spans="2:13" x14ac:dyDescent="0.25">
      <c r="B121" t="s">
        <v>91</v>
      </c>
      <c r="M121" s="26"/>
    </row>
    <row r="122" spans="2:13" x14ac:dyDescent="0.25">
      <c r="M122" s="26"/>
    </row>
    <row r="123" spans="2:13" x14ac:dyDescent="0.25">
      <c r="B123" t="s">
        <v>128</v>
      </c>
      <c r="M123" s="26"/>
    </row>
    <row r="124" spans="2:13" x14ac:dyDescent="0.25">
      <c r="M124" s="26"/>
    </row>
    <row r="125" spans="2:13" x14ac:dyDescent="0.25">
      <c r="M125" s="26"/>
    </row>
    <row r="126" spans="2:13" x14ac:dyDescent="0.25">
      <c r="M126" s="26"/>
    </row>
    <row r="127" spans="2:13" x14ac:dyDescent="0.25">
      <c r="M127" s="26"/>
    </row>
    <row r="128" spans="2:13" x14ac:dyDescent="0.25">
      <c r="M128" s="26"/>
    </row>
    <row r="129" spans="1:13" x14ac:dyDescent="0.25">
      <c r="M129" s="26"/>
    </row>
    <row r="130" spans="1:13" x14ac:dyDescent="0.25">
      <c r="M130" s="26"/>
    </row>
    <row r="131" spans="1:13" ht="18.75" x14ac:dyDescent="0.3">
      <c r="A131" s="8" t="s">
        <v>144</v>
      </c>
      <c r="B131" s="8"/>
      <c r="M131" s="26"/>
    </row>
    <row r="132" spans="1:13" x14ac:dyDescent="0.25">
      <c r="M132" s="26"/>
    </row>
    <row r="133" spans="1:13" x14ac:dyDescent="0.25">
      <c r="B133" s="6"/>
      <c r="C133" s="5"/>
      <c r="D133" s="15" t="str">
        <f t="shared" ref="D133:H134" si="38">D6</f>
        <v>Unrestricted</v>
      </c>
      <c r="E133" s="15" t="str">
        <f t="shared" si="38"/>
        <v>Designated</v>
      </c>
      <c r="F133" s="15" t="str">
        <f t="shared" si="38"/>
        <v xml:space="preserve">Restricted </v>
      </c>
      <c r="G133" s="15" t="str">
        <f t="shared" si="38"/>
        <v>Restricted</v>
      </c>
      <c r="H133" s="15" t="str">
        <f t="shared" si="38"/>
        <v>Endowment</v>
      </c>
      <c r="I133" s="15"/>
      <c r="J133" s="15"/>
      <c r="K133" s="15"/>
      <c r="M133" s="26"/>
    </row>
    <row r="134" spans="1:13" x14ac:dyDescent="0.25">
      <c r="C134" s="5"/>
      <c r="D134" s="15" t="str">
        <f t="shared" si="38"/>
        <v>Fund</v>
      </c>
      <c r="E134" s="15" t="str">
        <f t="shared" si="38"/>
        <v>Fund</v>
      </c>
      <c r="F134" s="15" t="str">
        <f t="shared" si="38"/>
        <v>Fund</v>
      </c>
      <c r="G134" s="15" t="str">
        <f t="shared" si="38"/>
        <v>Fund</v>
      </c>
      <c r="H134" s="15" t="str">
        <f t="shared" si="38"/>
        <v>Funds</v>
      </c>
      <c r="I134" s="15"/>
      <c r="J134" s="15" t="str">
        <f t="shared" ref="J134:K136" si="39">J7</f>
        <v>Total</v>
      </c>
      <c r="K134" s="15" t="str">
        <f t="shared" si="39"/>
        <v>Total</v>
      </c>
      <c r="M134" s="26"/>
    </row>
    <row r="135" spans="1:13" x14ac:dyDescent="0.25">
      <c r="C135" s="5"/>
      <c r="D135" s="15" t="str">
        <f t="shared" ref="D135:G136" si="40">D8</f>
        <v>General</v>
      </c>
      <c r="E135" s="15" t="str">
        <f t="shared" si="40"/>
        <v>Bequest</v>
      </c>
      <c r="F135" s="15" t="str">
        <f t="shared" si="40"/>
        <v>Churchyard</v>
      </c>
      <c r="G135" s="15" t="str">
        <f t="shared" si="40"/>
        <v>Fabric</v>
      </c>
      <c r="H135" s="15"/>
      <c r="I135" s="15"/>
      <c r="J135" s="13">
        <f t="shared" si="39"/>
        <v>2025</v>
      </c>
      <c r="K135" s="13">
        <f t="shared" si="39"/>
        <v>2024</v>
      </c>
      <c r="M135" s="26"/>
    </row>
    <row r="136" spans="1:13" x14ac:dyDescent="0.25">
      <c r="C136" s="5"/>
      <c r="D136" s="15" t="str">
        <f t="shared" si="40"/>
        <v>£</v>
      </c>
      <c r="E136" s="15" t="str">
        <f t="shared" si="40"/>
        <v>£</v>
      </c>
      <c r="F136" s="15" t="str">
        <f t="shared" si="40"/>
        <v>£</v>
      </c>
      <c r="G136" s="15" t="str">
        <f t="shared" si="40"/>
        <v>£</v>
      </c>
      <c r="H136" s="15" t="str">
        <f>H9</f>
        <v>£</v>
      </c>
      <c r="I136" s="15"/>
      <c r="J136" s="15" t="str">
        <f t="shared" si="39"/>
        <v>£</v>
      </c>
      <c r="K136" s="15" t="str">
        <f t="shared" si="39"/>
        <v>£</v>
      </c>
      <c r="M136" s="26"/>
    </row>
    <row r="137" spans="1:13" x14ac:dyDescent="0.25">
      <c r="A137" s="1">
        <f>A109+1</f>
        <v>4</v>
      </c>
      <c r="B137" s="1" t="s">
        <v>45</v>
      </c>
      <c r="C137" s="5"/>
      <c r="D137" s="15"/>
      <c r="E137" s="15"/>
      <c r="F137" s="15"/>
      <c r="G137" s="15"/>
      <c r="H137" s="15"/>
      <c r="I137" s="15"/>
      <c r="J137" s="15"/>
      <c r="K137" s="15"/>
      <c r="M137" s="26"/>
    </row>
    <row r="138" spans="1:13" x14ac:dyDescent="0.25">
      <c r="A138" s="1" t="s">
        <v>7</v>
      </c>
      <c r="M138" s="26"/>
    </row>
    <row r="139" spans="1:13" x14ac:dyDescent="0.25">
      <c r="M139" s="26"/>
    </row>
    <row r="140" spans="1:13" x14ac:dyDescent="0.25">
      <c r="A140" s="1" t="s">
        <v>46</v>
      </c>
      <c r="B140" s="1" t="s">
        <v>47</v>
      </c>
      <c r="E140" s="17"/>
      <c r="M140" s="26"/>
    </row>
    <row r="141" spans="1:13" x14ac:dyDescent="0.25">
      <c r="B141" t="s">
        <v>48</v>
      </c>
      <c r="E141" s="17"/>
      <c r="J141" s="11">
        <f>SUM(D141:I141)</f>
        <v>0</v>
      </c>
      <c r="M141" s="27" t="s">
        <v>134</v>
      </c>
    </row>
    <row r="142" spans="1:13" x14ac:dyDescent="0.25">
      <c r="B142" t="s">
        <v>66</v>
      </c>
      <c r="J142" s="11">
        <f t="shared" ref="J142:J144" si="41">SUM(D142:I142)</f>
        <v>0</v>
      </c>
      <c r="M142" s="27" t="s">
        <v>134</v>
      </c>
    </row>
    <row r="143" spans="1:13" x14ac:dyDescent="0.25">
      <c r="B143" t="s">
        <v>90</v>
      </c>
      <c r="J143" s="11">
        <f t="shared" si="41"/>
        <v>0</v>
      </c>
      <c r="M143" s="27" t="s">
        <v>135</v>
      </c>
    </row>
    <row r="144" spans="1:13" ht="5.25" customHeight="1" x14ac:dyDescent="0.25">
      <c r="J144" s="11">
        <f t="shared" si="41"/>
        <v>0</v>
      </c>
      <c r="M144" s="26"/>
    </row>
    <row r="145" spans="1:13" x14ac:dyDescent="0.25">
      <c r="D145" s="12">
        <f>SUM(D141:D144)</f>
        <v>0</v>
      </c>
      <c r="E145" s="12">
        <f t="shared" ref="E145:H145" si="42">SUM(E141:E144)</f>
        <v>0</v>
      </c>
      <c r="F145" s="12">
        <f t="shared" si="42"/>
        <v>0</v>
      </c>
      <c r="G145" s="12">
        <f t="shared" si="42"/>
        <v>0</v>
      </c>
      <c r="H145" s="12">
        <f t="shared" si="42"/>
        <v>0</v>
      </c>
      <c r="J145" s="12">
        <f t="shared" ref="J145" si="43">SUM(J141:J144)</f>
        <v>0</v>
      </c>
      <c r="K145" s="12">
        <f t="shared" ref="K145" si="44">SUM(K141:K144)</f>
        <v>0</v>
      </c>
      <c r="M145" s="26"/>
    </row>
    <row r="146" spans="1:13" x14ac:dyDescent="0.25">
      <c r="M146" s="26"/>
    </row>
    <row r="147" spans="1:13" x14ac:dyDescent="0.25">
      <c r="A147" s="1" t="s">
        <v>49</v>
      </c>
      <c r="B147" s="1" t="s">
        <v>50</v>
      </c>
      <c r="M147" s="26"/>
    </row>
    <row r="148" spans="1:13" x14ac:dyDescent="0.25">
      <c r="B148" t="s">
        <v>65</v>
      </c>
      <c r="J148" s="11">
        <f>SUM(D148:I148)</f>
        <v>0</v>
      </c>
      <c r="M148" s="27" t="s">
        <v>142</v>
      </c>
    </row>
    <row r="149" spans="1:13" x14ac:dyDescent="0.25">
      <c r="B149" t="s">
        <v>141</v>
      </c>
      <c r="J149" s="11">
        <f t="shared" ref="J149:J151" si="45">SUM(D149:I149)</f>
        <v>0</v>
      </c>
      <c r="M149" s="27" t="s">
        <v>142</v>
      </c>
    </row>
    <row r="150" spans="1:13" x14ac:dyDescent="0.25">
      <c r="B150" t="s">
        <v>140</v>
      </c>
      <c r="J150" s="11">
        <f t="shared" si="45"/>
        <v>0</v>
      </c>
      <c r="M150" s="27" t="s">
        <v>142</v>
      </c>
    </row>
    <row r="151" spans="1:13" ht="4.5" customHeight="1" x14ac:dyDescent="0.25">
      <c r="J151" s="11">
        <f t="shared" si="45"/>
        <v>0</v>
      </c>
      <c r="M151" s="26"/>
    </row>
    <row r="152" spans="1:13" x14ac:dyDescent="0.25">
      <c r="D152" s="12">
        <f>SUM(D148:D151)</f>
        <v>0</v>
      </c>
      <c r="E152" s="12">
        <f t="shared" ref="E152:H152" si="46">SUM(E148:E151)</f>
        <v>0</v>
      </c>
      <c r="F152" s="12">
        <f t="shared" si="46"/>
        <v>0</v>
      </c>
      <c r="G152" s="12">
        <f t="shared" si="46"/>
        <v>0</v>
      </c>
      <c r="H152" s="12">
        <f t="shared" si="46"/>
        <v>0</v>
      </c>
      <c r="J152" s="12">
        <f t="shared" ref="J152" si="47">SUM(J148:J151)</f>
        <v>0</v>
      </c>
      <c r="K152" s="12">
        <f t="shared" ref="K152" si="48">SUM(K148:K151)</f>
        <v>0</v>
      </c>
      <c r="M152" s="26"/>
    </row>
    <row r="153" spans="1:13" x14ac:dyDescent="0.25">
      <c r="M153" s="26"/>
    </row>
    <row r="154" spans="1:13" x14ac:dyDescent="0.25">
      <c r="M154" s="26"/>
    </row>
    <row r="155" spans="1:13" x14ac:dyDescent="0.25">
      <c r="A155" s="1" t="s">
        <v>51</v>
      </c>
      <c r="B155" s="1" t="s">
        <v>14</v>
      </c>
      <c r="M155" s="26"/>
    </row>
    <row r="156" spans="1:13" x14ac:dyDescent="0.25">
      <c r="B156" t="s">
        <v>152</v>
      </c>
      <c r="J156" s="11">
        <f>SUM(D156:I156)</f>
        <v>0</v>
      </c>
      <c r="M156" s="26">
        <v>10</v>
      </c>
    </row>
    <row r="157" spans="1:13" x14ac:dyDescent="0.25">
      <c r="B157" t="s">
        <v>139</v>
      </c>
      <c r="J157" s="11">
        <f>SUM(D157:I157)</f>
        <v>0</v>
      </c>
      <c r="M157" s="26">
        <v>10</v>
      </c>
    </row>
    <row r="158" spans="1:13" ht="3.75" customHeight="1" x14ac:dyDescent="0.25">
      <c r="J158" s="11">
        <f>SUM(D158:I158)</f>
        <v>0</v>
      </c>
      <c r="M158" s="26"/>
    </row>
    <row r="159" spans="1:13" x14ac:dyDescent="0.25">
      <c r="D159" s="12">
        <f>SUM(D156:D158)</f>
        <v>0</v>
      </c>
      <c r="E159" s="12">
        <f t="shared" ref="E159:H159" si="49">SUM(E156:E158)</f>
        <v>0</v>
      </c>
      <c r="F159" s="12">
        <f t="shared" si="49"/>
        <v>0</v>
      </c>
      <c r="G159" s="12">
        <f t="shared" si="49"/>
        <v>0</v>
      </c>
      <c r="H159" s="12">
        <f t="shared" si="49"/>
        <v>0</v>
      </c>
      <c r="J159" s="12">
        <f t="shared" ref="J159" si="50">SUM(J156:J158)</f>
        <v>0</v>
      </c>
      <c r="K159" s="12">
        <f t="shared" ref="K159" si="51">SUM(K156:K158)</f>
        <v>0</v>
      </c>
      <c r="M159" s="26"/>
    </row>
    <row r="160" spans="1:13" x14ac:dyDescent="0.25">
      <c r="M160" s="26"/>
    </row>
    <row r="161" spans="1:13" x14ac:dyDescent="0.25">
      <c r="A161" s="1" t="s">
        <v>52</v>
      </c>
      <c r="B161" s="1" t="s">
        <v>15</v>
      </c>
      <c r="M161" s="26"/>
    </row>
    <row r="162" spans="1:13" x14ac:dyDescent="0.25">
      <c r="B162" t="s">
        <v>130</v>
      </c>
      <c r="J162" s="11">
        <f>SUM(D162:I162)</f>
        <v>0</v>
      </c>
      <c r="M162" s="26">
        <v>11</v>
      </c>
    </row>
    <row r="163" spans="1:13" x14ac:dyDescent="0.25">
      <c r="B163" t="s">
        <v>129</v>
      </c>
      <c r="J163" s="11">
        <f>SUM(D163:I163)</f>
        <v>0</v>
      </c>
      <c r="M163" s="26">
        <v>12</v>
      </c>
    </row>
    <row r="164" spans="1:13" ht="3.75" customHeight="1" x14ac:dyDescent="0.25">
      <c r="J164" s="11">
        <f>SUM(D164:I164)</f>
        <v>0</v>
      </c>
      <c r="M164" s="26"/>
    </row>
    <row r="165" spans="1:13" x14ac:dyDescent="0.25">
      <c r="D165" s="12">
        <f>SUM(D162:D164)</f>
        <v>0</v>
      </c>
      <c r="E165" s="12">
        <f t="shared" ref="E165:H165" si="52">SUM(E162:E164)</f>
        <v>0</v>
      </c>
      <c r="F165" s="12">
        <f t="shared" si="52"/>
        <v>0</v>
      </c>
      <c r="G165" s="12">
        <f t="shared" si="52"/>
        <v>0</v>
      </c>
      <c r="H165" s="12">
        <f t="shared" si="52"/>
        <v>0</v>
      </c>
      <c r="J165" s="12">
        <f t="shared" ref="J165" si="53">SUM(J162:J164)</f>
        <v>0</v>
      </c>
      <c r="K165" s="12">
        <f t="shared" ref="K165" si="54">SUM(K162:K164)</f>
        <v>0</v>
      </c>
      <c r="M165" s="26"/>
    </row>
    <row r="166" spans="1:13" x14ac:dyDescent="0.25">
      <c r="M166" s="26"/>
    </row>
    <row r="167" spans="1:13" x14ac:dyDescent="0.25">
      <c r="M167" s="26"/>
    </row>
    <row r="168" spans="1:13" ht="15.75" x14ac:dyDescent="0.25">
      <c r="A168" s="2" t="s">
        <v>17</v>
      </c>
      <c r="B168" s="2"/>
      <c r="M168" s="26"/>
    </row>
    <row r="169" spans="1:13" x14ac:dyDescent="0.25">
      <c r="M169" s="26"/>
    </row>
    <row r="170" spans="1:13" x14ac:dyDescent="0.25">
      <c r="A170" s="1" t="s">
        <v>96</v>
      </c>
      <c r="B170" s="1" t="s">
        <v>53</v>
      </c>
      <c r="M170" s="26"/>
    </row>
    <row r="171" spans="1:13" x14ac:dyDescent="0.25">
      <c r="B171" t="s">
        <v>54</v>
      </c>
      <c r="J171" s="11">
        <f>SUM(D171:I171)</f>
        <v>0</v>
      </c>
      <c r="M171" s="26">
        <v>20</v>
      </c>
    </row>
    <row r="172" spans="1:13" x14ac:dyDescent="0.25">
      <c r="B172" t="s">
        <v>55</v>
      </c>
      <c r="J172" s="11">
        <f t="shared" ref="J172:J177" si="55">SUM(D172:G172)</f>
        <v>0</v>
      </c>
      <c r="M172" s="26">
        <v>23</v>
      </c>
    </row>
    <row r="173" spans="1:13" x14ac:dyDescent="0.25">
      <c r="B173" t="s">
        <v>56</v>
      </c>
      <c r="J173" s="11">
        <f t="shared" si="55"/>
        <v>0</v>
      </c>
      <c r="M173" s="26">
        <v>23</v>
      </c>
    </row>
    <row r="174" spans="1:13" x14ac:dyDescent="0.25">
      <c r="B174" t="s">
        <v>57</v>
      </c>
      <c r="J174" s="11">
        <f t="shared" si="55"/>
        <v>0</v>
      </c>
      <c r="M174" s="26">
        <v>23</v>
      </c>
    </row>
    <row r="175" spans="1:13" x14ac:dyDescent="0.25">
      <c r="B175" t="s">
        <v>58</v>
      </c>
      <c r="J175" s="11">
        <f t="shared" si="55"/>
        <v>0</v>
      </c>
      <c r="M175" s="26">
        <v>24</v>
      </c>
    </row>
    <row r="176" spans="1:13" x14ac:dyDescent="0.25">
      <c r="B176" t="s">
        <v>59</v>
      </c>
      <c r="J176" s="11">
        <f t="shared" si="55"/>
        <v>0</v>
      </c>
      <c r="M176" s="26">
        <v>25</v>
      </c>
    </row>
    <row r="177" spans="1:13" ht="3.75" customHeight="1" x14ac:dyDescent="0.25">
      <c r="J177" s="11">
        <f t="shared" si="55"/>
        <v>0</v>
      </c>
      <c r="M177" s="26"/>
    </row>
    <row r="178" spans="1:13" x14ac:dyDescent="0.25">
      <c r="D178" s="12">
        <f>SUM(D170:D177)</f>
        <v>0</v>
      </c>
      <c r="E178" s="12">
        <f t="shared" ref="E178:H178" si="56">SUM(E170:E177)</f>
        <v>0</v>
      </c>
      <c r="F178" s="12">
        <f t="shared" si="56"/>
        <v>0</v>
      </c>
      <c r="G178" s="12">
        <f t="shared" si="56"/>
        <v>0</v>
      </c>
      <c r="H178" s="12">
        <f t="shared" si="56"/>
        <v>0</v>
      </c>
      <c r="J178" s="12">
        <f t="shared" ref="J178" si="57">SUM(J170:J177)</f>
        <v>0</v>
      </c>
      <c r="K178" s="12">
        <f t="shared" ref="K178" si="58">SUM(K170:K177)</f>
        <v>0</v>
      </c>
      <c r="M178" s="26"/>
    </row>
    <row r="179" spans="1:13" x14ac:dyDescent="0.25">
      <c r="M179" s="26"/>
    </row>
    <row r="180" spans="1:13" x14ac:dyDescent="0.25">
      <c r="A180" s="1" t="s">
        <v>97</v>
      </c>
      <c r="B180" s="1" t="s">
        <v>22</v>
      </c>
      <c r="M180" s="26"/>
    </row>
    <row r="181" spans="1:13" x14ac:dyDescent="0.25">
      <c r="B181" t="s">
        <v>85</v>
      </c>
      <c r="J181" s="11">
        <f t="shared" ref="J181" si="59">SUM(D181:G181)</f>
        <v>0</v>
      </c>
      <c r="M181" s="26">
        <v>18</v>
      </c>
    </row>
    <row r="182" spans="1:13" x14ac:dyDescent="0.25">
      <c r="B182" t="s">
        <v>86</v>
      </c>
      <c r="J182" s="11">
        <f>SUM(D182:G182)</f>
        <v>0</v>
      </c>
      <c r="M182" s="26">
        <v>18</v>
      </c>
    </row>
    <row r="183" spans="1:13" x14ac:dyDescent="0.25">
      <c r="B183" t="s">
        <v>87</v>
      </c>
      <c r="J183" s="11">
        <f>SUM(D183:G183)</f>
        <v>0</v>
      </c>
      <c r="M183" s="26">
        <v>18</v>
      </c>
    </row>
    <row r="184" spans="1:13" ht="5.25" customHeight="1" x14ac:dyDescent="0.25">
      <c r="B184" s="1"/>
      <c r="J184" s="11">
        <f>SUM(D184:G184)</f>
        <v>0</v>
      </c>
      <c r="M184" s="26"/>
    </row>
    <row r="185" spans="1:13" x14ac:dyDescent="0.25">
      <c r="B185" s="1"/>
      <c r="D185" s="12">
        <f>SUM(D181:D184)</f>
        <v>0</v>
      </c>
      <c r="E185" s="12">
        <f t="shared" ref="E185:H185" si="60">SUM(E181:E184)</f>
        <v>0</v>
      </c>
      <c r="F185" s="12">
        <f t="shared" si="60"/>
        <v>0</v>
      </c>
      <c r="G185" s="12">
        <f t="shared" si="60"/>
        <v>0</v>
      </c>
      <c r="H185" s="12">
        <f t="shared" si="60"/>
        <v>0</v>
      </c>
      <c r="J185" s="12">
        <f>SUM(J181:J184)</f>
        <v>0</v>
      </c>
      <c r="K185" s="12">
        <f>SUM(K181:K184)</f>
        <v>0</v>
      </c>
      <c r="M185" s="26">
        <v>18</v>
      </c>
    </row>
    <row r="186" spans="1:13" x14ac:dyDescent="0.25">
      <c r="M186" s="26"/>
    </row>
    <row r="187" spans="1:13" x14ac:dyDescent="0.25">
      <c r="A187" s="1" t="s">
        <v>98</v>
      </c>
      <c r="B187" s="1" t="s">
        <v>74</v>
      </c>
      <c r="M187" s="26"/>
    </row>
    <row r="188" spans="1:13" x14ac:dyDescent="0.25">
      <c r="B188" t="s">
        <v>75</v>
      </c>
      <c r="J188" s="11">
        <f>SUM(D188:G188)</f>
        <v>0</v>
      </c>
      <c r="K188" s="11">
        <v>0</v>
      </c>
      <c r="M188" s="26">
        <v>27</v>
      </c>
    </row>
    <row r="189" spans="1:13" x14ac:dyDescent="0.25">
      <c r="B189" t="s">
        <v>76</v>
      </c>
      <c r="J189" s="11">
        <f t="shared" ref="J189:J192" si="61">SUM(D189:G189)</f>
        <v>0</v>
      </c>
      <c r="K189" s="11">
        <v>0</v>
      </c>
      <c r="M189" s="26">
        <v>28</v>
      </c>
    </row>
    <row r="190" spans="1:13" x14ac:dyDescent="0.25">
      <c r="B190" t="s">
        <v>77</v>
      </c>
      <c r="J190" s="11">
        <f t="shared" si="61"/>
        <v>0</v>
      </c>
      <c r="K190" s="11">
        <v>0</v>
      </c>
      <c r="M190" s="26"/>
    </row>
    <row r="191" spans="1:13" x14ac:dyDescent="0.25">
      <c r="B191" t="s">
        <v>78</v>
      </c>
      <c r="J191" s="11">
        <f t="shared" si="61"/>
        <v>0</v>
      </c>
      <c r="K191" s="11">
        <v>0</v>
      </c>
      <c r="M191" s="26">
        <v>29</v>
      </c>
    </row>
    <row r="192" spans="1:13" ht="3" customHeight="1" x14ac:dyDescent="0.25">
      <c r="J192" s="11">
        <f t="shared" si="61"/>
        <v>0</v>
      </c>
    </row>
    <row r="193" spans="2:11" x14ac:dyDescent="0.25">
      <c r="B193" s="1"/>
      <c r="D193" s="12">
        <f>SUM(D187:D192)</f>
        <v>0</v>
      </c>
      <c r="E193" s="12">
        <f t="shared" ref="E193:H193" si="62">SUM(E187:E192)</f>
        <v>0</v>
      </c>
      <c r="F193" s="12">
        <f t="shared" si="62"/>
        <v>0</v>
      </c>
      <c r="G193" s="12">
        <f t="shared" si="62"/>
        <v>0</v>
      </c>
      <c r="H193" s="12">
        <f t="shared" si="62"/>
        <v>0</v>
      </c>
      <c r="J193" s="12">
        <f t="shared" ref="J193" si="63">SUM(J187:J192)</f>
        <v>0</v>
      </c>
      <c r="K193" s="12">
        <f t="shared" ref="K193" si="64">SUM(K187:K192)</f>
        <v>0</v>
      </c>
    </row>
    <row r="194" spans="2:11" x14ac:dyDescent="0.25">
      <c r="B194" s="1"/>
    </row>
    <row r="195" spans="2:11" x14ac:dyDescent="0.25">
      <c r="B195" s="1"/>
    </row>
  </sheetData>
  <conditionalFormatting sqref="D60:H60">
    <cfRule type="cellIs" dxfId="5" priority="3" operator="equal">
      <formula>TRUE</formula>
    </cfRule>
    <cfRule type="cellIs" dxfId="4" priority="4" operator="equal">
      <formula>FALSE</formula>
    </cfRule>
  </conditionalFormatting>
  <conditionalFormatting sqref="J60:K60">
    <cfRule type="cellIs" dxfId="3" priority="1" operator="equal">
      <formula>TRUE</formula>
    </cfRule>
    <cfRule type="cellIs" dxfId="2" priority="2" operator="equal">
      <formula>FALSE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&amp;CPage &amp;P</oddFooter>
  </headerFooter>
  <rowBreaks count="2" manualBreakCount="2">
    <brk id="68" max="10" man="1"/>
    <brk id="130" max="10" man="1"/>
  </rowBreaks>
  <ignoredErrors>
    <ignoredError sqref="M12:M13 M141:M143 M148:M150 M21 M14:M18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27"/>
  <sheetViews>
    <sheetView workbookViewId="0">
      <selection activeCell="D32" sqref="D32"/>
    </sheetView>
  </sheetViews>
  <sheetFormatPr defaultRowHeight="15" x14ac:dyDescent="0.25"/>
  <cols>
    <col min="1" max="1" width="4.5703125" style="21" customWidth="1"/>
  </cols>
  <sheetData>
    <row r="1" spans="1:3" ht="15.75" x14ac:dyDescent="0.25">
      <c r="A1" s="30" t="s">
        <v>104</v>
      </c>
    </row>
    <row r="3" spans="1:3" x14ac:dyDescent="0.25">
      <c r="A3" s="21">
        <v>1</v>
      </c>
      <c r="B3" t="s">
        <v>105</v>
      </c>
    </row>
    <row r="5" spans="1:3" x14ac:dyDescent="0.25">
      <c r="A5" s="21">
        <v>2</v>
      </c>
      <c r="B5" t="s">
        <v>106</v>
      </c>
    </row>
    <row r="6" spans="1:3" x14ac:dyDescent="0.25">
      <c r="C6" t="s">
        <v>107</v>
      </c>
    </row>
    <row r="7" spans="1:3" x14ac:dyDescent="0.25">
      <c r="C7" t="s">
        <v>108</v>
      </c>
    </row>
    <row r="9" spans="1:3" x14ac:dyDescent="0.25">
      <c r="A9" s="21">
        <v>3</v>
      </c>
      <c r="B9" t="s">
        <v>109</v>
      </c>
    </row>
    <row r="11" spans="1:3" x14ac:dyDescent="0.25">
      <c r="A11" s="21">
        <v>4</v>
      </c>
      <c r="B11" t="s">
        <v>110</v>
      </c>
    </row>
    <row r="13" spans="1:3" x14ac:dyDescent="0.25">
      <c r="A13" s="21">
        <v>5</v>
      </c>
      <c r="B13" t="s">
        <v>111</v>
      </c>
    </row>
    <row r="14" spans="1:3" x14ac:dyDescent="0.25">
      <c r="B14" t="s">
        <v>112</v>
      </c>
    </row>
    <row r="16" spans="1:3" x14ac:dyDescent="0.25">
      <c r="A16" s="21">
        <v>6</v>
      </c>
      <c r="B16" t="s">
        <v>113</v>
      </c>
    </row>
    <row r="17" spans="1:5" x14ac:dyDescent="0.25">
      <c r="B17" t="s">
        <v>114</v>
      </c>
    </row>
    <row r="19" spans="1:5" x14ac:dyDescent="0.25">
      <c r="A19" s="21">
        <v>7</v>
      </c>
      <c r="B19" t="s">
        <v>115</v>
      </c>
      <c r="E19" s="11" t="b">
        <f>Template!J8=Template!K8</f>
        <v>0</v>
      </c>
    </row>
    <row r="20" spans="1:5" x14ac:dyDescent="0.25">
      <c r="B20" t="s">
        <v>116</v>
      </c>
    </row>
    <row r="21" spans="1:5" x14ac:dyDescent="0.25">
      <c r="B21" t="s">
        <v>117</v>
      </c>
    </row>
    <row r="24" spans="1:5" x14ac:dyDescent="0.25">
      <c r="A24" s="21" t="s">
        <v>153</v>
      </c>
    </row>
    <row r="25" spans="1:5" x14ac:dyDescent="0.25">
      <c r="A25" s="21" t="s">
        <v>146</v>
      </c>
    </row>
    <row r="26" spans="1:5" x14ac:dyDescent="0.25">
      <c r="A26" s="21" t="s">
        <v>145</v>
      </c>
    </row>
    <row r="27" spans="1:5" x14ac:dyDescent="0.25">
      <c r="A27" s="31" t="s">
        <v>154</v>
      </c>
    </row>
  </sheetData>
  <conditionalFormatting sqref="E19">
    <cfRule type="cellIs" dxfId="1" priority="1" operator="equal">
      <formula>TRUE</formula>
    </cfRule>
    <cfRule type="cellIs" dxfId="0" priority="2" operator="equal">
      <formula>FALSE</formula>
    </cfRule>
  </conditionalFormatting>
  <hyperlinks>
    <hyperlink ref="A27" r:id="rId1" tooltip="The Annual Report" xr:uid="{B56E2117-8E69-4F74-B3DC-01CB028A4C2D}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D27F6B1332674A8765324FA6D1B4E8" ma:contentTypeVersion="13" ma:contentTypeDescription="Create a new document." ma:contentTypeScope="" ma:versionID="d6832662b92892efa7edec4cda1ccda3">
  <xsd:schema xmlns:xsd="http://www.w3.org/2001/XMLSchema" xmlns:xs="http://www.w3.org/2001/XMLSchema" xmlns:p="http://schemas.microsoft.com/office/2006/metadata/properties" xmlns:ns2="e9fdde15-6d07-428d-a63c-d6ccf9ada89b" xmlns:ns3="566459fc-beb7-4914-8b11-8aa828bbd5e1" targetNamespace="http://schemas.microsoft.com/office/2006/metadata/properties" ma:root="true" ma:fieldsID="7c27099584bbdc681cc1377b3a22446d" ns2:_="" ns3:_="">
    <xsd:import namespace="e9fdde15-6d07-428d-a63c-d6ccf9ada89b"/>
    <xsd:import namespace="566459fc-beb7-4914-8b11-8aa828bbd5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dde15-6d07-428d-a63c-d6ccf9ada8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b6ff15d-103f-4235-9681-44d6f86a2d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459fc-beb7-4914-8b11-8aa828bbd5e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b9db2b2-6b55-4716-a671-e8c56784a1cb}" ma:internalName="TaxCatchAll" ma:showField="CatchAllData" ma:web="566459fc-beb7-4914-8b11-8aa828bbd5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6459fc-beb7-4914-8b11-8aa828bbd5e1" xsi:nil="true"/>
    <lcf76f155ced4ddcb4097134ff3c332f xmlns="e9fdde15-6d07-428d-a63c-d6ccf9ada8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E7916F-9C70-44FD-BE52-018B30134D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0405A-6AD5-46F3-AA09-B50740BC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fdde15-6d07-428d-a63c-d6ccf9ada89b"/>
    <ds:schemaRef ds:uri="566459fc-beb7-4914-8b11-8aa828bbd5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920CE5-DBA7-46DC-82D0-4EAA1707473F}">
  <ds:schemaRefs>
    <ds:schemaRef ds:uri="http://schemas.microsoft.com/office/2006/metadata/properties"/>
    <ds:schemaRef ds:uri="http://schemas.microsoft.com/office/infopath/2007/PartnerControls"/>
    <ds:schemaRef ds:uri="566459fc-beb7-4914-8b11-8aa828bbd5e1"/>
    <ds:schemaRef ds:uri="e9fdde15-6d07-428d-a63c-d6ccf9ada8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Notes</vt:lpstr>
      <vt:lpstr>Template!Print_Area</vt:lpstr>
      <vt:lpstr>Template!Print_Titles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Stephen Herbert</cp:lastModifiedBy>
  <cp:lastPrinted>2025-11-27T09:12:16Z</cp:lastPrinted>
  <dcterms:created xsi:type="dcterms:W3CDTF">2018-11-18T18:11:59Z</dcterms:created>
  <dcterms:modified xsi:type="dcterms:W3CDTF">2025-11-27T09:12:34Z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0x010100E4D27F6B1332674A8765324FA6D1B4E8</vt:lpwstr>
  </property>
  <property fmtid="{D5CDD505-2E9C-101B-9397-08002B2CF9AE}" pid="3" name="Order">
    <vt:r8>18887600</vt:r8>
  </property>
</Properties>
</file>